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1 г\для размещения\"/>
    </mc:Choice>
  </mc:AlternateContent>
  <bookViews>
    <workbookView xWindow="0" yWindow="0" windowWidth="28800" windowHeight="118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E77" i="2" l="1"/>
  <c r="G77" i="2" s="1"/>
  <c r="K77" i="2"/>
  <c r="H77" i="2"/>
  <c r="J77" i="2" s="1"/>
  <c r="M77" i="2"/>
  <c r="M75" i="2"/>
  <c r="M74" i="2"/>
  <c r="M73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1" i="2"/>
  <c r="M50" i="2"/>
  <c r="M49" i="2"/>
  <c r="M48" i="2"/>
  <c r="M47" i="2"/>
  <c r="M46" i="2"/>
  <c r="M45" i="2"/>
  <c r="M43" i="2"/>
  <c r="M42" i="2"/>
  <c r="M41" i="2"/>
  <c r="M40" i="2"/>
  <c r="M39" i="2"/>
  <c r="M38" i="2"/>
  <c r="M37" i="2"/>
  <c r="M36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J75" i="2"/>
  <c r="J74" i="2"/>
  <c r="J73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G75" i="2"/>
  <c r="G74" i="2"/>
  <c r="G73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1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9" i="2"/>
  <c r="G18" i="2"/>
  <c r="G17" i="2"/>
  <c r="G16" i="2"/>
  <c r="G15" i="2"/>
  <c r="G12" i="2"/>
  <c r="G11" i="2"/>
  <c r="G10" i="2"/>
  <c r="G9" i="2"/>
  <c r="G8" i="2"/>
  <c r="G7" i="2"/>
  <c r="D77" i="2"/>
  <c r="L7" i="2" l="1"/>
  <c r="L8" i="2"/>
  <c r="L9" i="2"/>
  <c r="L10" i="2"/>
  <c r="L11" i="2"/>
  <c r="L12" i="2"/>
  <c r="L14" i="2"/>
  <c r="L15" i="2"/>
  <c r="L16" i="2"/>
  <c r="L17" i="2"/>
  <c r="L18" i="2"/>
  <c r="L19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3" i="2"/>
  <c r="L74" i="2"/>
  <c r="L75" i="2"/>
  <c r="L76" i="2"/>
  <c r="L6" i="2"/>
  <c r="I7" i="2"/>
  <c r="I8" i="2"/>
  <c r="I9" i="2"/>
  <c r="I10" i="2"/>
  <c r="I11" i="2"/>
  <c r="I12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6" i="2"/>
  <c r="F7" i="2"/>
  <c r="F8" i="2"/>
  <c r="F9" i="2"/>
  <c r="F10" i="2"/>
  <c r="F11" i="2"/>
  <c r="F12" i="2"/>
  <c r="F14" i="2"/>
  <c r="F15" i="2"/>
  <c r="F16" i="2"/>
  <c r="F17" i="2"/>
  <c r="F18" i="2"/>
  <c r="F19" i="2"/>
  <c r="F21" i="2"/>
  <c r="F23" i="2"/>
  <c r="F25" i="2"/>
  <c r="F26" i="2"/>
  <c r="F27" i="2"/>
  <c r="F28" i="2"/>
  <c r="F29" i="2"/>
  <c r="F30" i="2"/>
  <c r="F31" i="2"/>
  <c r="F32" i="2"/>
  <c r="F38" i="2"/>
  <c r="F39" i="2"/>
  <c r="F40" i="2"/>
  <c r="F42" i="2"/>
  <c r="F43" i="2"/>
  <c r="F44" i="2"/>
  <c r="F45" i="2"/>
  <c r="F46" i="2"/>
  <c r="F47" i="2"/>
  <c r="F48" i="2"/>
  <c r="F54" i="2"/>
  <c r="F57" i="2"/>
  <c r="F58" i="2"/>
  <c r="F59" i="2"/>
  <c r="F60" i="2"/>
  <c r="F62" i="2"/>
  <c r="F63" i="2"/>
  <c r="F64" i="2"/>
  <c r="F65" i="2"/>
  <c r="F66" i="2"/>
  <c r="F67" i="2"/>
  <c r="F68" i="2"/>
  <c r="F69" i="2"/>
  <c r="F70" i="2"/>
  <c r="F72" i="2"/>
  <c r="F73" i="2"/>
  <c r="F74" i="2"/>
  <c r="F76" i="2"/>
  <c r="C77" i="2"/>
  <c r="I77" i="2" l="1"/>
  <c r="L77" i="2"/>
  <c r="F77" i="2"/>
</calcChain>
</file>

<file path=xl/sharedStrings.xml><?xml version="1.0" encoding="utf-8"?>
<sst xmlns="http://schemas.openxmlformats.org/spreadsheetml/2006/main" count="207" uniqueCount="187">
  <si>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</si>
  <si>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</si>
  <si>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</si>
  <si>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</si>
  <si>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</si>
  <si>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</si>
  <si>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</si>
  <si>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</si>
  <si>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</si>
  <si>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</si>
  <si>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</si>
  <si>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</si>
  <si>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</si>
  <si>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</si>
  <si>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</si>
  <si>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</si>
  <si>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</si>
  <si>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</si>
  <si>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</si>
  <si>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</si>
  <si>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</si>
  <si>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</si>
  <si>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</si>
  <si>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</si>
  <si>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</si>
  <si>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</si>
  <si>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</si>
  <si>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</si>
  <si>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</si>
  <si>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</si>
  <si>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</si>
  <si>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</si>
  <si>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</si>
  <si>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</si>
  <si>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</si>
  <si>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</si>
  <si>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</si>
  <si>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</si>
  <si>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</si>
  <si>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</si>
  <si>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</si>
  <si>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</si>
  <si>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</si>
  <si>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</si>
  <si>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</si>
  <si>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0906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</si>
  <si>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</si>
  <si>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</si>
  <si>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</si>
  <si>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</si>
  <si>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</si>
  <si>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</si>
  <si>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</si>
  <si>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</si>
  <si>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</si>
  <si>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</si>
  <si>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</si>
  <si>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</si>
  <si>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</si>
  <si>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1202</t>
  </si>
  <si>
    <t>1204</t>
  </si>
  <si>
    <t>1300</t>
  </si>
  <si>
    <t>1301</t>
  </si>
  <si>
    <t>1400</t>
  </si>
  <si>
    <t>1401</t>
  </si>
  <si>
    <t>1402</t>
  </si>
  <si>
    <t>Раздел, подраздел</t>
  </si>
  <si>
    <t>0501</t>
  </si>
  <si>
    <t>Органы юстиции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</si>
  <si>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</si>
  <si>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</si>
  <si>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</si>
  <si>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</si>
  <si>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</si>
  <si>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</si>
  <si>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</si>
  <si>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</si>
  <si>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</si>
  <si>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</si>
  <si>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</si>
  <si>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</si>
  <si>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</si>
  <si>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</si>
  <si>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</si>
  <si>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</si>
  <si>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</si>
  <si>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</si>
  <si>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</si>
  <si>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</si>
  <si>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</si>
  <si>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</si>
  <si>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</si>
  <si>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</si>
  <si>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</si>
  <si>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</si>
  <si>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</si>
  <si>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</si>
  <si>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</si>
  <si>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</si>
  <si>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</si>
  <si>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</si>
  <si>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</si>
  <si>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</si>
  <si>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Заготовка, переработка, хранение и обеспечение безопасности донорской крови и её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</si>
  <si>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</si>
  <si>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</si>
  <si>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</si>
  <si>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</si>
  <si>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</si>
  <si>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</si>
  <si>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</si>
  <si>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</si>
  <si>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</si>
  <si>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</si>
  <si>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</si>
  <si>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</si>
  <si>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</si>
  <si>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</si>
  <si>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</si>
  <si>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</si>
  <si>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</si>
  <si>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</si>
  <si>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</si>
  <si>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(тыс.руб.)</t>
  </si>
  <si>
    <t>Проект на 2021 год</t>
  </si>
  <si>
    <t>6=5/3</t>
  </si>
  <si>
    <t>7=5/4</t>
  </si>
  <si>
    <t>9=8/3</t>
  </si>
  <si>
    <t>10=8/4</t>
  </si>
  <si>
    <t>12=11/3</t>
  </si>
  <si>
    <t>13=11/4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</si>
  <si>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</si>
  <si>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</si>
  <si>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</si>
  <si>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</si>
  <si>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</si>
  <si>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</si>
  <si>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</si>
  <si>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</si>
  <si>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</si>
  <si>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</si>
  <si>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</si>
  <si>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</si>
  <si>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ИТОГО:</t>
  </si>
  <si>
    <t>Иные дотации</t>
  </si>
  <si>
    <t>Прочие межбюджетные трансферты общего характера</t>
  </si>
  <si>
    <t>0904</t>
  </si>
  <si>
    <t>Скорая медицинская помощь</t>
  </si>
  <si>
    <t>0602</t>
  </si>
  <si>
    <t>Исполнено за 2019 год</t>
  </si>
  <si>
    <t>Ожидаемое исполнение за 2020год</t>
  </si>
  <si>
    <t>Проект на 2022год</t>
  </si>
  <si>
    <t>Проект на 2023год</t>
  </si>
  <si>
    <t>2021 год к исполнению за 2019 год</t>
  </si>
  <si>
    <t>2021 год к ожидаемому исполнению за 2020 год</t>
  </si>
  <si>
    <t>2022 год к исполнению за 2019 год</t>
  </si>
  <si>
    <t>2022 год к ожидаемому исполнению за 2020 год</t>
  </si>
  <si>
    <t>2023 год к исполнению за 2019 год</t>
  </si>
  <si>
    <t>2023 год к ожидаемому исполнению за 2020 год</t>
  </si>
  <si>
    <t>Расходы областного бюджета по разделам и подразделам классификации расходов бюджетов на 2021 год и на плановый период 2022 и 2023 годов в сравнении с исполнением за 2019 год и ожидаемым исполнением за 2020 год</t>
  </si>
  <si>
    <t>0907</t>
  </si>
  <si>
    <t>Санитарно-эпидемиологической благополучие</t>
  </si>
  <si>
    <t>в 1,7 раз</t>
  </si>
  <si>
    <t>в 1,8 раз</t>
  </si>
  <si>
    <t>в 1,6 раз</t>
  </si>
  <si>
    <t>в 1,4 раз</t>
  </si>
  <si>
    <t>в 2,4 раз</t>
  </si>
  <si>
    <t>в 2,5 раз</t>
  </si>
  <si>
    <t>в 57,7 раз</t>
  </si>
  <si>
    <t>в 5,6 раз</t>
  </si>
  <si>
    <t>в 2,2 раз</t>
  </si>
  <si>
    <t>в 3 раза</t>
  </si>
  <si>
    <t>в 1,9 раз</t>
  </si>
  <si>
    <t>в 41,8 раз</t>
  </si>
  <si>
    <t>в 3,1 раз</t>
  </si>
  <si>
    <t>в 2,8 раз</t>
  </si>
  <si>
    <t>в 2,7 раз</t>
  </si>
  <si>
    <t>в 1,2 раз</t>
  </si>
  <si>
    <t>в 3,6 раз</t>
  </si>
  <si>
    <t>в 3,3 раз</t>
  </si>
  <si>
    <t>в 41,1 раз</t>
  </si>
  <si>
    <t xml:space="preserve"> в 2,7 раз</t>
  </si>
  <si>
    <t xml:space="preserve"> в 1,2 раз</t>
  </si>
  <si>
    <t>в 4 раза</t>
  </si>
  <si>
    <t>в 1,5 раз</t>
  </si>
  <si>
    <t>в 1,3 раз</t>
  </si>
  <si>
    <t>в 12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</si>
</sst>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</cellStyleXfs>
  <cellXfs count="56">
    <xf numFmtId="0" fontId="0" fillId="0" borderId="0" xfId="0"/>
    <xf numFmtId="0" fontId="0" fillId="0" borderId="0" xfId="0" applyProtection="1">
      <protection locked="0"/>
    </xf>
    <xf numFmtId="0" fontId="1" fillId="0" borderId="1" xfId="1">
      <alignment horizontal="center"/>
    </xf>
    <xf numFmtId="0" fontId="2" fillId="0" borderId="1" xfId="12">
      <alignment horizontal="left" wrapText="1"/>
    </xf>
    <xf numFmtId="0" fontId="6" fillId="0" borderId="2" xfId="3" applyNumberFormat="1" applyFont="1" applyProtection="1">
      <alignment horizontal="center" vertical="center" wrapText="1"/>
    </xf>
    <xf numFmtId="0" fontId="7" fillId="0" borderId="2" xfId="3" applyNumberFormat="1" applyFont="1" applyProtection="1">
      <alignment horizontal="center" vertical="center" wrapText="1"/>
    </xf>
    <xf numFmtId="0" fontId="2" fillId="0" borderId="1" xfId="2" applyAlignment="1"/>
    <xf numFmtId="0" fontId="2" fillId="0" borderId="1" xfId="2" applyNumberFormat="1" applyAlignment="1" applyProtection="1">
      <alignment vertical="top"/>
    </xf>
    <xf numFmtId="0" fontId="6" fillId="0" borderId="2" xfId="3" applyNumberFormat="1" applyFont="1" applyAlignment="1" applyProtection="1">
      <alignment horizontal="center" vertical="top" wrapText="1"/>
    </xf>
    <xf numFmtId="0" fontId="6" fillId="0" borderId="2" xfId="4" applyNumberFormat="1" applyFont="1" applyAlignment="1" applyProtection="1">
      <alignment vertical="top" wrapText="1"/>
    </xf>
    <xf numFmtId="0" fontId="0" fillId="0" borderId="0" xfId="0" applyAlignment="1" applyProtection="1">
      <alignment vertical="top"/>
      <protection locked="0"/>
    </xf>
    <xf numFmtId="164" fontId="6" fillId="0" borderId="2" xfId="6" applyNumberFormat="1" applyFont="1" applyFill="1" applyAlignment="1" applyProtection="1">
      <alignment horizontal="center" vertical="top" shrinkToFit="1"/>
    </xf>
    <xf numFmtId="0" fontId="6" fillId="0" borderId="7" xfId="4" applyNumberFormat="1" applyFont="1" applyBorder="1" applyAlignment="1" applyProtection="1">
      <alignment vertical="top" wrapText="1"/>
    </xf>
    <xf numFmtId="0" fontId="7" fillId="0" borderId="2" xfId="4" applyNumberFormat="1" applyFont="1" applyAlignment="1" applyProtection="1">
      <alignment vertical="top" wrapText="1"/>
    </xf>
    <xf numFmtId="164" fontId="7" fillId="0" borderId="2" xfId="6" applyNumberFormat="1" applyFont="1" applyFill="1" applyAlignment="1" applyProtection="1">
      <alignment horizontal="center" vertical="top" shrinkToFit="1"/>
    </xf>
    <xf numFmtId="0" fontId="6" fillId="0" borderId="1" xfId="2" applyFont="1" applyAlignment="1">
      <alignment horizontal="right"/>
    </xf>
    <xf numFmtId="0" fontId="7" fillId="0" borderId="2" xfId="4" applyNumberFormat="1" applyFont="1" applyAlignment="1" applyProtection="1">
      <alignment horizontal="center" vertical="top" wrapText="1"/>
    </xf>
    <xf numFmtId="0" fontId="6" fillId="0" borderId="2" xfId="4" applyNumberFormat="1" applyFont="1" applyAlignment="1" applyProtection="1">
      <alignment horizontal="center" vertical="top" wrapText="1"/>
    </xf>
    <xf numFmtId="49" fontId="6" fillId="0" borderId="2" xfId="4" applyNumberFormat="1" applyFont="1" applyAlignment="1" applyProtection="1">
      <alignment horizontal="center" vertical="top" wrapText="1"/>
    </xf>
    <xf numFmtId="49" fontId="7" fillId="0" borderId="2" xfId="4" applyNumberFormat="1" applyFont="1" applyAlignment="1" applyProtection="1">
      <alignment horizontal="center" vertical="top" wrapText="1"/>
    </xf>
    <xf numFmtId="0" fontId="6" fillId="0" borderId="7" xfId="4" applyNumberFormat="1" applyFont="1" applyBorder="1" applyAlignment="1" applyProtection="1">
      <alignment horizontal="center" vertical="top" wrapText="1"/>
    </xf>
    <xf numFmtId="0" fontId="7" fillId="0" borderId="2" xfId="3" applyNumberFormat="1" applyFont="1" applyAlignment="1" applyProtection="1">
      <alignment horizontal="center" vertical="center" wrapText="1"/>
    </xf>
    <xf numFmtId="164" fontId="0" fillId="0" borderId="0" xfId="0" applyNumberFormat="1" applyProtection="1">
      <protection locked="0"/>
    </xf>
    <xf numFmtId="0" fontId="9" fillId="0" borderId="6" xfId="0" applyFont="1" applyBorder="1" applyAlignment="1">
      <alignment horizontal="justify" vertical="center" wrapText="1"/>
    </xf>
    <xf numFmtId="0" fontId="7" fillId="5" borderId="2" xfId="3" applyNumberFormat="1" applyFont="1" applyFill="1" applyProtection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6" fillId="0" borderId="7" xfId="3" applyNumberFormat="1" applyFont="1" applyBorder="1" applyProtection="1">
      <alignment horizontal="center" vertical="center" wrapText="1"/>
    </xf>
    <xf numFmtId="4" fontId="0" fillId="0" borderId="0" xfId="0" applyNumberFormat="1" applyProtection="1">
      <protection locked="0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0" fillId="0" borderId="0" xfId="0" applyFont="1" applyProtection="1">
      <protection locked="0"/>
    </xf>
    <xf numFmtId="0" fontId="2" fillId="0" borderId="1" xfId="12" applyBorder="1">
      <alignment horizontal="left" wrapText="1"/>
    </xf>
    <xf numFmtId="164" fontId="7" fillId="0" borderId="1" xfId="6" applyNumberFormat="1" applyFont="1" applyFill="1" applyBorder="1" applyAlignment="1" applyProtection="1">
      <alignment horizontal="center" vertical="top" shrinkToFit="1"/>
    </xf>
    <xf numFmtId="164" fontId="7" fillId="0" borderId="8" xfId="6" applyNumberFormat="1" applyFont="1" applyFill="1" applyBorder="1" applyAlignment="1" applyProtection="1">
      <alignment horizontal="center" vertical="top" shrinkToFit="1"/>
    </xf>
    <xf numFmtId="164" fontId="7" fillId="0" borderId="6" xfId="6" applyNumberFormat="1" applyFont="1" applyFill="1" applyBorder="1" applyAlignment="1" applyProtection="1">
      <alignment horizontal="center" vertical="top" shrinkToFit="1"/>
    </xf>
    <xf numFmtId="165" fontId="7" fillId="0" borderId="2" xfId="6" applyNumberFormat="1" applyFont="1" applyFill="1" applyAlignment="1" applyProtection="1">
      <alignment horizontal="center" vertical="top" shrinkToFit="1"/>
    </xf>
    <xf numFmtId="165" fontId="6" fillId="0" borderId="2" xfId="6" applyNumberFormat="1" applyFont="1" applyFill="1" applyAlignment="1" applyProtection="1">
      <alignment horizontal="center" vertical="top" shrinkToFit="1"/>
    </xf>
    <xf numFmtId="165" fontId="7" fillId="0" borderId="6" xfId="6" applyNumberFormat="1" applyFont="1" applyFill="1" applyBorder="1" applyAlignment="1" applyProtection="1">
      <alignment horizontal="center" vertical="top" shrinkToFit="1"/>
    </xf>
    <xf numFmtId="164" fontId="6" fillId="0" borderId="7" xfId="6" applyNumberFormat="1" applyFont="1" applyFill="1" applyBorder="1" applyAlignment="1" applyProtection="1">
      <alignment horizontal="center" vertical="top" shrinkToFit="1"/>
    </xf>
    <xf numFmtId="164" fontId="11" fillId="0" borderId="2" xfId="6" applyNumberFormat="1" applyFont="1" applyFill="1" applyAlignment="1" applyProtection="1">
      <alignment horizontal="center" vertical="top" shrinkToFit="1"/>
    </xf>
    <xf numFmtId="165" fontId="6" fillId="0" borderId="7" xfId="6" applyNumberFormat="1" applyFont="1" applyFill="1" applyBorder="1" applyAlignment="1" applyProtection="1">
      <alignment horizontal="center" vertical="top" shrinkToFit="1"/>
    </xf>
    <xf numFmtId="165" fontId="7" fillId="0" borderId="9" xfId="6" applyNumberFormat="1" applyFont="1" applyFill="1" applyBorder="1" applyAlignment="1" applyProtection="1">
      <alignment horizontal="center" vertical="top" shrinkToFit="1"/>
    </xf>
    <xf numFmtId="0" fontId="2" fillId="5" borderId="1" xfId="2" applyFill="1" applyAlignment="1"/>
    <xf numFmtId="0" fontId="6" fillId="5" borderId="2" xfId="3" applyNumberFormat="1" applyFont="1" applyFill="1" applyProtection="1">
      <alignment horizontal="center" vertical="center" wrapText="1"/>
    </xf>
    <xf numFmtId="164" fontId="7" fillId="5" borderId="2" xfId="6" applyNumberFormat="1" applyFont="1" applyFill="1" applyAlignment="1" applyProtection="1">
      <alignment horizontal="center" vertical="top" shrinkToFit="1"/>
    </xf>
    <xf numFmtId="164" fontId="6" fillId="5" borderId="2" xfId="6" applyNumberFormat="1" applyFont="1" applyFill="1" applyAlignment="1" applyProtection="1">
      <alignment horizontal="center" vertical="top" shrinkToFit="1"/>
    </xf>
    <xf numFmtId="164" fontId="6" fillId="5" borderId="7" xfId="6" applyNumberFormat="1" applyFont="1" applyFill="1" applyBorder="1" applyAlignment="1" applyProtection="1">
      <alignment horizontal="center" vertical="top" shrinkToFit="1"/>
    </xf>
    <xf numFmtId="164" fontId="7" fillId="5" borderId="6" xfId="6" applyNumberFormat="1" applyFont="1" applyFill="1" applyBorder="1" applyAlignment="1" applyProtection="1">
      <alignment horizontal="center" vertical="top" shrinkToFit="1"/>
    </xf>
    <xf numFmtId="164" fontId="7" fillId="5" borderId="1" xfId="6" applyNumberFormat="1" applyFont="1" applyFill="1" applyBorder="1" applyAlignment="1" applyProtection="1">
      <alignment horizontal="center" vertical="top" shrinkToFit="1"/>
    </xf>
    <xf numFmtId="0" fontId="2" fillId="5" borderId="1" xfId="12" applyFill="1">
      <alignment horizontal="left" wrapText="1"/>
    </xf>
    <xf numFmtId="164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7" fillId="0" borderId="6" xfId="8" applyNumberFormat="1" applyFont="1" applyBorder="1" applyProtection="1">
      <alignment horizontal="right"/>
    </xf>
    <xf numFmtId="0" fontId="8" fillId="0" borderId="1" xfId="1" applyNumberFormat="1" applyFont="1" applyAlignment="1" applyProtection="1">
      <alignment horizontal="center" vertical="top" wrapText="1"/>
    </xf>
  </cellXfs>
  <cellStyles count="29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showGridLines="0" tabSelected="1" workbookViewId="0">
      <pane ySplit="4" topLeftCell="A68" activePane="bottomLeft" state="frozen"/>
      <selection pane="bottomLeft" activeCell="D83" sqref="D83"/>
    </sheetView>
  </sheetViews>
  <sheetFormatPr defaultRowHeight="15" outlineLevelRow="1" x14ac:dyDescent="0.25"/>
  <cols>
    <col min="1" max="1" width="50" style="10" customWidth="1"/>
    <col min="2" max="2" width="12.28515625" style="10" customWidth="1"/>
    <col min="3" max="3" width="13.140625" style="1" customWidth="1"/>
    <col min="4" max="4" width="16.5703125" style="1" customWidth="1"/>
    <col min="5" max="5" width="13.7109375" style="51" customWidth="1"/>
    <col min="6" max="6" width="13.7109375" style="1" customWidth="1"/>
    <col min="7" max="7" width="15" style="1" customWidth="1"/>
    <col min="8" max="8" width="13.140625" style="51" customWidth="1"/>
    <col min="9" max="10" width="13.140625" style="1" customWidth="1"/>
    <col min="11" max="11" width="13.140625" style="51" customWidth="1"/>
    <col min="12" max="13" width="13.140625" style="1" customWidth="1"/>
    <col min="14" max="16384" width="9.140625" style="1"/>
  </cols>
  <sheetData>
    <row r="1" spans="1:13" ht="33" customHeight="1" x14ac:dyDescent="0.25">
      <c r="A1" s="55" t="s">
        <v>159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customHeight="1" x14ac:dyDescent="0.25">
      <c r="A2" s="52"/>
      <c r="B2" s="52"/>
      <c r="C2" s="53"/>
      <c r="D2" s="53"/>
      <c r="E2" s="53"/>
      <c r="F2" s="53"/>
      <c r="G2" s="53"/>
      <c r="H2" s="53"/>
      <c r="I2" s="53"/>
      <c r="J2" s="53"/>
      <c r="K2" s="53"/>
      <c r="L2" s="2"/>
      <c r="M2" s="2"/>
    </row>
    <row r="3" spans="1:13" ht="12" customHeight="1" x14ac:dyDescent="0.25">
      <c r="A3" s="7"/>
      <c r="B3" s="7"/>
      <c r="C3" s="6"/>
      <c r="D3" s="6"/>
      <c r="E3" s="42"/>
      <c r="F3" s="6"/>
      <c r="G3" s="6"/>
      <c r="H3" s="42"/>
      <c r="I3" s="6"/>
      <c r="J3" s="6"/>
      <c r="L3" s="6"/>
      <c r="M3" s="15" t="s">
        <v>123</v>
      </c>
    </row>
    <row r="4" spans="1:13" ht="49.5" customHeight="1" x14ac:dyDescent="0.25">
      <c r="A4" s="21" t="s">
        <v>131</v>
      </c>
      <c r="B4" s="21" t="s">
        <v>66</v>
      </c>
      <c r="C4" s="5" t="s">
        <v>149</v>
      </c>
      <c r="D4" s="5" t="s">
        <v>150</v>
      </c>
      <c r="E4" s="24" t="s">
        <v>124</v>
      </c>
      <c r="F4" s="5" t="s">
        <v>153</v>
      </c>
      <c r="G4" s="5" t="s">
        <v>154</v>
      </c>
      <c r="H4" s="24" t="s">
        <v>151</v>
      </c>
      <c r="I4" s="5" t="s">
        <v>155</v>
      </c>
      <c r="J4" s="5" t="s">
        <v>156</v>
      </c>
      <c r="K4" s="24" t="s">
        <v>152</v>
      </c>
      <c r="L4" s="5" t="s">
        <v>157</v>
      </c>
      <c r="M4" s="5" t="s">
        <v>158</v>
      </c>
    </row>
    <row r="5" spans="1:13" ht="14.25" customHeight="1" x14ac:dyDescent="0.25">
      <c r="A5" s="8">
        <v>1</v>
      </c>
      <c r="B5" s="8">
        <v>2</v>
      </c>
      <c r="C5" s="4">
        <v>3</v>
      </c>
      <c r="D5" s="4">
        <v>4</v>
      </c>
      <c r="E5" s="43">
        <v>5</v>
      </c>
      <c r="F5" s="4" t="s">
        <v>125</v>
      </c>
      <c r="G5" s="26" t="s">
        <v>126</v>
      </c>
      <c r="H5" s="43">
        <v>8</v>
      </c>
      <c r="I5" s="4" t="s">
        <v>127</v>
      </c>
      <c r="J5" s="4" t="s">
        <v>128</v>
      </c>
      <c r="K5" s="43">
        <v>11</v>
      </c>
      <c r="L5" s="4" t="s">
        <v>129</v>
      </c>
      <c r="M5" s="4" t="s">
        <v>130</v>
      </c>
    </row>
    <row r="6" spans="1:13" x14ac:dyDescent="0.25">
      <c r="A6" s="13" t="s">
        <v>133</v>
      </c>
      <c r="B6" s="16" t="s">
        <v>0</v>
      </c>
      <c r="C6" s="14">
        <v>1542377.2</v>
      </c>
      <c r="D6" s="14">
        <v>1719347.2</v>
      </c>
      <c r="E6" s="44">
        <v>2809846</v>
      </c>
      <c r="F6" s="35" t="s">
        <v>163</v>
      </c>
      <c r="G6" s="35" t="s">
        <v>164</v>
      </c>
      <c r="H6" s="44">
        <v>1148958.3</v>
      </c>
      <c r="I6" s="35">
        <f>H6/C6</f>
        <v>0.74492692189692644</v>
      </c>
      <c r="J6" s="35">
        <f>H6/D6</f>
        <v>0.66825263681471669</v>
      </c>
      <c r="K6" s="44">
        <v>1146515.1000000001</v>
      </c>
      <c r="L6" s="35">
        <f>K6/C6</f>
        <v>0.74334287358500895</v>
      </c>
      <c r="M6" s="35">
        <f>K6/D6</f>
        <v>0.66683163237768384</v>
      </c>
    </row>
    <row r="7" spans="1:13" s="30" customFormat="1" ht="25.5" outlineLevel="1" x14ac:dyDescent="0.25">
      <c r="A7" s="9" t="s">
        <v>132</v>
      </c>
      <c r="B7" s="17" t="s">
        <v>1</v>
      </c>
      <c r="C7" s="11">
        <v>1685.1</v>
      </c>
      <c r="D7" s="11">
        <v>1924.1</v>
      </c>
      <c r="E7" s="45">
        <v>1984.1</v>
      </c>
      <c r="F7" s="36">
        <f t="shared" ref="F7:F70" si="0">E7/C7</f>
        <v>1.1774375407987656</v>
      </c>
      <c r="G7" s="36">
        <f t="shared" ref="G7:G70" si="1">E7/D7</f>
        <v>1.0311834104256536</v>
      </c>
      <c r="H7" s="45">
        <v>1984.1</v>
      </c>
      <c r="I7" s="36">
        <f t="shared" ref="I7:I71" si="2">H7/C7</f>
        <v>1.1774375407987656</v>
      </c>
      <c r="J7" s="36">
        <f t="shared" ref="J7:J70" si="3">H7/D7</f>
        <v>1.0311834104256536</v>
      </c>
      <c r="K7" s="45">
        <v>1984.1</v>
      </c>
      <c r="L7" s="36">
        <f t="shared" ref="L7:L70" si="4">K7/C7</f>
        <v>1.1774375407987656</v>
      </c>
      <c r="M7" s="36">
        <f t="shared" ref="M7:M70" si="5">K7/D7</f>
        <v>1.0311834104256536</v>
      </c>
    </row>
    <row r="8" spans="1:13" s="30" customFormat="1" ht="38.25" outlineLevel="1" x14ac:dyDescent="0.25">
      <c r="A8" s="9" t="s">
        <v>134</v>
      </c>
      <c r="B8" s="17" t="s">
        <v>2</v>
      </c>
      <c r="C8" s="11">
        <v>143710.79999999999</v>
      </c>
      <c r="D8" s="11">
        <v>148344</v>
      </c>
      <c r="E8" s="45">
        <v>151735.4</v>
      </c>
      <c r="F8" s="36">
        <f t="shared" si="0"/>
        <v>1.055838531272528</v>
      </c>
      <c r="G8" s="36">
        <f t="shared" si="1"/>
        <v>1.022861726797174</v>
      </c>
      <c r="H8" s="45">
        <v>151469.29999999999</v>
      </c>
      <c r="I8" s="36">
        <f t="shared" si="2"/>
        <v>1.0539868959048311</v>
      </c>
      <c r="J8" s="36">
        <f t="shared" si="3"/>
        <v>1.0210679232055222</v>
      </c>
      <c r="K8" s="45">
        <v>151469.4</v>
      </c>
      <c r="L8" s="36">
        <f t="shared" si="4"/>
        <v>1.053987591746758</v>
      </c>
      <c r="M8" s="36">
        <f t="shared" si="5"/>
        <v>1.0210685973143503</v>
      </c>
    </row>
    <row r="9" spans="1:13" s="30" customFormat="1" ht="38.25" outlineLevel="1" x14ac:dyDescent="0.25">
      <c r="A9" s="9" t="s">
        <v>135</v>
      </c>
      <c r="B9" s="17" t="s">
        <v>3</v>
      </c>
      <c r="C9" s="11">
        <v>183062</v>
      </c>
      <c r="D9" s="11">
        <v>203561.5</v>
      </c>
      <c r="E9" s="45">
        <v>201310.8</v>
      </c>
      <c r="F9" s="36">
        <f t="shared" si="0"/>
        <v>1.0996864450295527</v>
      </c>
      <c r="G9" s="36">
        <f t="shared" si="1"/>
        <v>0.98894339057238223</v>
      </c>
      <c r="H9" s="45">
        <v>178169.1</v>
      </c>
      <c r="I9" s="36">
        <f t="shared" si="2"/>
        <v>0.97327189695294491</v>
      </c>
      <c r="J9" s="36">
        <f t="shared" si="3"/>
        <v>0.87525931966506443</v>
      </c>
      <c r="K9" s="45">
        <v>178169.1</v>
      </c>
      <c r="L9" s="36">
        <f t="shared" si="4"/>
        <v>0.97327189695294491</v>
      </c>
      <c r="M9" s="36">
        <f t="shared" si="5"/>
        <v>0.87525931966506443</v>
      </c>
    </row>
    <row r="10" spans="1:13" s="30" customFormat="1" outlineLevel="1" x14ac:dyDescent="0.25">
      <c r="A10" s="9" t="s">
        <v>136</v>
      </c>
      <c r="B10" s="17" t="s">
        <v>4</v>
      </c>
      <c r="C10" s="11">
        <v>81410.899999999994</v>
      </c>
      <c r="D10" s="11">
        <v>83922.7</v>
      </c>
      <c r="E10" s="45">
        <v>84319.7</v>
      </c>
      <c r="F10" s="36">
        <f t="shared" si="0"/>
        <v>1.035729859269459</v>
      </c>
      <c r="G10" s="36">
        <f t="shared" si="1"/>
        <v>1.004730543702717</v>
      </c>
      <c r="H10" s="45">
        <v>55440.800000000003</v>
      </c>
      <c r="I10" s="36">
        <f t="shared" si="2"/>
        <v>0.68099971871088527</v>
      </c>
      <c r="J10" s="36">
        <f t="shared" si="3"/>
        <v>0.66061744915261311</v>
      </c>
      <c r="K10" s="45">
        <v>53660.2</v>
      </c>
      <c r="L10" s="36">
        <f t="shared" si="4"/>
        <v>0.65912795461050055</v>
      </c>
      <c r="M10" s="36">
        <f t="shared" si="5"/>
        <v>0.63940030528093117</v>
      </c>
    </row>
    <row r="11" spans="1:13" s="30" customFormat="1" ht="38.25" outlineLevel="1" x14ac:dyDescent="0.25">
      <c r="A11" s="9" t="s">
        <v>137</v>
      </c>
      <c r="B11" s="17" t="s">
        <v>5</v>
      </c>
      <c r="C11" s="11">
        <v>97790.2</v>
      </c>
      <c r="D11" s="11">
        <v>110892.4</v>
      </c>
      <c r="E11" s="45">
        <v>113647.1</v>
      </c>
      <c r="F11" s="36">
        <f t="shared" si="0"/>
        <v>1.1621522402040287</v>
      </c>
      <c r="G11" s="36">
        <f t="shared" si="1"/>
        <v>1.0248411974129878</v>
      </c>
      <c r="H11" s="45">
        <v>97894.399999999994</v>
      </c>
      <c r="I11" s="36">
        <f t="shared" si="2"/>
        <v>1.0010655464453493</v>
      </c>
      <c r="J11" s="36">
        <f t="shared" si="3"/>
        <v>0.88278727847895799</v>
      </c>
      <c r="K11" s="45">
        <v>97894.399999999994</v>
      </c>
      <c r="L11" s="36">
        <f t="shared" si="4"/>
        <v>1.0010655464453493</v>
      </c>
      <c r="M11" s="36">
        <f t="shared" si="5"/>
        <v>0.88278727847895799</v>
      </c>
    </row>
    <row r="12" spans="1:13" s="30" customFormat="1" outlineLevel="1" x14ac:dyDescent="0.25">
      <c r="A12" s="9" t="s">
        <v>138</v>
      </c>
      <c r="B12" s="17" t="s">
        <v>6</v>
      </c>
      <c r="C12" s="11">
        <v>19740.7</v>
      </c>
      <c r="D12" s="11">
        <v>143893.20000000001</v>
      </c>
      <c r="E12" s="45">
        <v>22437.3</v>
      </c>
      <c r="F12" s="36">
        <f t="shared" si="0"/>
        <v>1.1366010323848699</v>
      </c>
      <c r="G12" s="36">
        <f t="shared" si="1"/>
        <v>0.15593023158842806</v>
      </c>
      <c r="H12" s="45">
        <v>21994.5</v>
      </c>
      <c r="I12" s="36">
        <f t="shared" si="2"/>
        <v>1.1141702168616108</v>
      </c>
      <c r="J12" s="36">
        <f t="shared" si="3"/>
        <v>0.15285294927070911</v>
      </c>
      <c r="K12" s="45">
        <v>21994.5</v>
      </c>
      <c r="L12" s="36">
        <f t="shared" si="4"/>
        <v>1.1141702168616108</v>
      </c>
      <c r="M12" s="36">
        <f t="shared" si="5"/>
        <v>0.15285294927070911</v>
      </c>
    </row>
    <row r="13" spans="1:13" s="30" customFormat="1" outlineLevel="1" x14ac:dyDescent="0.25">
      <c r="A13" s="9" t="s">
        <v>139</v>
      </c>
      <c r="B13" s="17" t="s">
        <v>7</v>
      </c>
      <c r="C13" s="11">
        <v>0</v>
      </c>
      <c r="D13" s="11">
        <v>285462.40000000002</v>
      </c>
      <c r="E13" s="45">
        <v>864267.7</v>
      </c>
      <c r="F13" s="36"/>
      <c r="G13" s="36" t="s">
        <v>171</v>
      </c>
      <c r="H13" s="45">
        <v>100000</v>
      </c>
      <c r="I13" s="36"/>
      <c r="J13" s="36">
        <f t="shared" si="3"/>
        <v>0.35030883226652615</v>
      </c>
      <c r="K13" s="45">
        <v>100000</v>
      </c>
      <c r="L13" s="36"/>
      <c r="M13" s="36">
        <f t="shared" si="5"/>
        <v>0.35030883226652615</v>
      </c>
    </row>
    <row r="14" spans="1:13" s="30" customFormat="1" outlineLevel="1" x14ac:dyDescent="0.25">
      <c r="A14" s="9" t="s">
        <v>140</v>
      </c>
      <c r="B14" s="17" t="s">
        <v>8</v>
      </c>
      <c r="C14" s="11">
        <v>1014977.5</v>
      </c>
      <c r="D14" s="11">
        <v>741346.9</v>
      </c>
      <c r="E14" s="45">
        <v>1370143.9</v>
      </c>
      <c r="F14" s="36">
        <f t="shared" si="0"/>
        <v>1.3499253924348076</v>
      </c>
      <c r="G14" s="36" t="s">
        <v>163</v>
      </c>
      <c r="H14" s="45">
        <v>542006.1</v>
      </c>
      <c r="I14" s="36">
        <f t="shared" si="2"/>
        <v>0.53400799525112619</v>
      </c>
      <c r="J14" s="36">
        <f t="shared" si="3"/>
        <v>0.73110995675573742</v>
      </c>
      <c r="K14" s="45">
        <v>541343.4</v>
      </c>
      <c r="L14" s="36">
        <f t="shared" si="4"/>
        <v>0.53335507437356988</v>
      </c>
      <c r="M14" s="36">
        <f t="shared" si="5"/>
        <v>0.73021604325856093</v>
      </c>
    </row>
    <row r="15" spans="1:13" x14ac:dyDescent="0.25">
      <c r="A15" s="13" t="s">
        <v>141</v>
      </c>
      <c r="B15" s="16" t="s">
        <v>9</v>
      </c>
      <c r="C15" s="14">
        <v>14837.8</v>
      </c>
      <c r="D15" s="14">
        <v>16911.3</v>
      </c>
      <c r="E15" s="44">
        <v>15375.3</v>
      </c>
      <c r="F15" s="35">
        <f t="shared" si="0"/>
        <v>1.036225046839828</v>
      </c>
      <c r="G15" s="35">
        <f t="shared" si="1"/>
        <v>0.9091731564102109</v>
      </c>
      <c r="H15" s="44">
        <v>16112.1</v>
      </c>
      <c r="I15" s="35">
        <f t="shared" si="2"/>
        <v>1.0858820040706845</v>
      </c>
      <c r="J15" s="35">
        <f t="shared" si="3"/>
        <v>0.9527416579446879</v>
      </c>
      <c r="K15" s="44">
        <v>0</v>
      </c>
      <c r="L15" s="35">
        <f t="shared" si="4"/>
        <v>0</v>
      </c>
      <c r="M15" s="35">
        <f t="shared" si="5"/>
        <v>0</v>
      </c>
    </row>
    <row r="16" spans="1:13" s="30" customFormat="1" outlineLevel="1" x14ac:dyDescent="0.25">
      <c r="A16" s="9" t="s">
        <v>142</v>
      </c>
      <c r="B16" s="17" t="s">
        <v>10</v>
      </c>
      <c r="C16" s="11">
        <v>14837.8</v>
      </c>
      <c r="D16" s="11">
        <v>16911.3</v>
      </c>
      <c r="E16" s="45">
        <v>15375.3</v>
      </c>
      <c r="F16" s="36">
        <f t="shared" si="0"/>
        <v>1.036225046839828</v>
      </c>
      <c r="G16" s="36">
        <f t="shared" si="1"/>
        <v>0.9091731564102109</v>
      </c>
      <c r="H16" s="45">
        <v>16112.1</v>
      </c>
      <c r="I16" s="36">
        <f t="shared" si="2"/>
        <v>1.0858820040706845</v>
      </c>
      <c r="J16" s="36">
        <f t="shared" si="3"/>
        <v>0.9527416579446879</v>
      </c>
      <c r="K16" s="45">
        <v>0</v>
      </c>
      <c r="L16" s="36">
        <f t="shared" si="4"/>
        <v>0</v>
      </c>
      <c r="M16" s="36">
        <f t="shared" si="5"/>
        <v>0</v>
      </c>
    </row>
    <row r="17" spans="1:13" ht="25.5" x14ac:dyDescent="0.25">
      <c r="A17" s="13" t="s">
        <v>69</v>
      </c>
      <c r="B17" s="16" t="s">
        <v>11</v>
      </c>
      <c r="C17" s="39">
        <v>335812</v>
      </c>
      <c r="D17" s="14">
        <v>400565.2</v>
      </c>
      <c r="E17" s="44">
        <v>379314.8</v>
      </c>
      <c r="F17" s="35">
        <f t="shared" si="0"/>
        <v>1.1295451026169403</v>
      </c>
      <c r="G17" s="35">
        <f t="shared" si="1"/>
        <v>0.94694896111794025</v>
      </c>
      <c r="H17" s="44">
        <v>351826.3</v>
      </c>
      <c r="I17" s="35">
        <f t="shared" si="2"/>
        <v>1.0476882898764786</v>
      </c>
      <c r="J17" s="35">
        <f t="shared" si="3"/>
        <v>0.87832467723107244</v>
      </c>
      <c r="K17" s="44">
        <v>297070.3</v>
      </c>
      <c r="L17" s="35">
        <f t="shared" si="4"/>
        <v>0.88463277071694868</v>
      </c>
      <c r="M17" s="35">
        <f t="shared" si="5"/>
        <v>0.74162782987638465</v>
      </c>
    </row>
    <row r="18" spans="1:13" outlineLevel="1" x14ac:dyDescent="0.25">
      <c r="A18" s="9" t="s">
        <v>68</v>
      </c>
      <c r="B18" s="17" t="s">
        <v>12</v>
      </c>
      <c r="C18" s="11">
        <v>81146.7</v>
      </c>
      <c r="D18" s="11">
        <v>83613.899999999994</v>
      </c>
      <c r="E18" s="45">
        <v>53102.400000000001</v>
      </c>
      <c r="F18" s="36">
        <f t="shared" si="0"/>
        <v>0.65439999408478722</v>
      </c>
      <c r="G18" s="36">
        <f t="shared" si="1"/>
        <v>0.63509057704520422</v>
      </c>
      <c r="H18" s="45">
        <v>54756</v>
      </c>
      <c r="I18" s="36">
        <f t="shared" si="2"/>
        <v>0.67477790224371414</v>
      </c>
      <c r="J18" s="36">
        <f t="shared" si="3"/>
        <v>0.65486719313415598</v>
      </c>
      <c r="K18" s="45">
        <v>0</v>
      </c>
      <c r="L18" s="36">
        <f t="shared" si="4"/>
        <v>0</v>
      </c>
      <c r="M18" s="36">
        <f t="shared" si="5"/>
        <v>0</v>
      </c>
    </row>
    <row r="19" spans="1:13" ht="30.75" customHeight="1" outlineLevel="1" x14ac:dyDescent="0.25">
      <c r="A19" s="9" t="s">
        <v>70</v>
      </c>
      <c r="B19" s="17" t="s">
        <v>13</v>
      </c>
      <c r="C19" s="11">
        <v>135809.60000000001</v>
      </c>
      <c r="D19" s="11">
        <v>145942.20000000001</v>
      </c>
      <c r="E19" s="45">
        <v>3871.4</v>
      </c>
      <c r="F19" s="36">
        <f t="shared" si="0"/>
        <v>2.8506084989573639E-2</v>
      </c>
      <c r="G19" s="36">
        <f t="shared" si="1"/>
        <v>2.6526940117388938E-2</v>
      </c>
      <c r="H19" s="45">
        <v>1745.8</v>
      </c>
      <c r="I19" s="36">
        <f t="shared" si="2"/>
        <v>1.2854761371802876E-2</v>
      </c>
      <c r="J19" s="36">
        <f t="shared" si="3"/>
        <v>1.1962269994559488E-2</v>
      </c>
      <c r="K19" s="45">
        <v>1745.8</v>
      </c>
      <c r="L19" s="36">
        <f t="shared" si="4"/>
        <v>1.2854761371802876E-2</v>
      </c>
      <c r="M19" s="36">
        <f t="shared" si="5"/>
        <v>1.1962269994559488E-2</v>
      </c>
    </row>
    <row r="20" spans="1:13" outlineLevel="1" x14ac:dyDescent="0.25">
      <c r="A20" s="9" t="s">
        <v>71</v>
      </c>
      <c r="B20" s="17" t="s">
        <v>14</v>
      </c>
      <c r="C20" s="11">
        <v>118855.7</v>
      </c>
      <c r="D20" s="11">
        <v>171009.1</v>
      </c>
      <c r="E20" s="45">
        <v>322341</v>
      </c>
      <c r="F20" s="36" t="s">
        <v>176</v>
      </c>
      <c r="G20" s="36" t="s">
        <v>172</v>
      </c>
      <c r="H20" s="45">
        <v>295324.5</v>
      </c>
      <c r="I20" s="36">
        <f t="shared" si="2"/>
        <v>2.4847314853221176</v>
      </c>
      <c r="J20" s="36" t="s">
        <v>162</v>
      </c>
      <c r="K20" s="45">
        <v>295324.5</v>
      </c>
      <c r="L20" s="36" t="s">
        <v>167</v>
      </c>
      <c r="M20" s="36" t="s">
        <v>162</v>
      </c>
    </row>
    <row r="21" spans="1:13" x14ac:dyDescent="0.25">
      <c r="A21" s="13" t="s">
        <v>72</v>
      </c>
      <c r="B21" s="16" t="s">
        <v>15</v>
      </c>
      <c r="C21" s="14">
        <v>7995130.2000000002</v>
      </c>
      <c r="D21" s="14">
        <v>11776269.4</v>
      </c>
      <c r="E21" s="44">
        <v>8115604.9000000004</v>
      </c>
      <c r="F21" s="35">
        <f t="shared" si="0"/>
        <v>1.0150685100787977</v>
      </c>
      <c r="G21" s="35">
        <f t="shared" si="1"/>
        <v>0.68914905258536296</v>
      </c>
      <c r="H21" s="44">
        <v>9054822.4000000004</v>
      </c>
      <c r="I21" s="35">
        <f t="shared" si="2"/>
        <v>1.1325422067548068</v>
      </c>
      <c r="J21" s="35">
        <f t="shared" si="3"/>
        <v>0.76890414888096903</v>
      </c>
      <c r="K21" s="44">
        <v>7971890.5</v>
      </c>
      <c r="L21" s="35">
        <f t="shared" si="4"/>
        <v>0.99709326809962395</v>
      </c>
      <c r="M21" s="35">
        <f t="shared" si="5"/>
        <v>0.67694532361836079</v>
      </c>
    </row>
    <row r="22" spans="1:13" outlineLevel="1" x14ac:dyDescent="0.25">
      <c r="A22" s="9" t="s">
        <v>73</v>
      </c>
      <c r="B22" s="17" t="s">
        <v>16</v>
      </c>
      <c r="C22" s="11">
        <v>230995</v>
      </c>
      <c r="D22" s="11">
        <v>254904.4</v>
      </c>
      <c r="E22" s="45">
        <v>286633.09999999998</v>
      </c>
      <c r="F22" s="36" t="s">
        <v>177</v>
      </c>
      <c r="G22" s="36">
        <f t="shared" si="1"/>
        <v>1.1244729396589466</v>
      </c>
      <c r="H22" s="45">
        <v>285578.40000000002</v>
      </c>
      <c r="I22" s="36">
        <f t="shared" si="2"/>
        <v>1.2362968895430637</v>
      </c>
      <c r="J22" s="36">
        <f t="shared" si="3"/>
        <v>1.1203353100221103</v>
      </c>
      <c r="K22" s="45">
        <v>218093.3</v>
      </c>
      <c r="L22" s="36">
        <f t="shared" si="4"/>
        <v>0.94414727591506309</v>
      </c>
      <c r="M22" s="36">
        <f t="shared" si="5"/>
        <v>0.85558860498288769</v>
      </c>
    </row>
    <row r="23" spans="1:13" outlineLevel="1" x14ac:dyDescent="0.25">
      <c r="A23" s="9" t="s">
        <v>74</v>
      </c>
      <c r="B23" s="17" t="s">
        <v>17</v>
      </c>
      <c r="C23" s="11">
        <v>680145.6</v>
      </c>
      <c r="D23" s="11">
        <v>736513.2</v>
      </c>
      <c r="E23" s="45">
        <v>722860.5</v>
      </c>
      <c r="F23" s="36">
        <f t="shared" si="0"/>
        <v>1.0628025822706197</v>
      </c>
      <c r="G23" s="36">
        <f t="shared" si="1"/>
        <v>0.98146306135450123</v>
      </c>
      <c r="H23" s="45">
        <v>641758.5</v>
      </c>
      <c r="I23" s="36">
        <f t="shared" si="2"/>
        <v>0.94356046705293695</v>
      </c>
      <c r="J23" s="36">
        <f t="shared" si="3"/>
        <v>0.87134690865010977</v>
      </c>
      <c r="K23" s="45">
        <v>195281.1</v>
      </c>
      <c r="L23" s="36">
        <f t="shared" si="4"/>
        <v>0.28711661150200785</v>
      </c>
      <c r="M23" s="36">
        <f t="shared" si="5"/>
        <v>0.26514270212672364</v>
      </c>
    </row>
    <row r="24" spans="1:13" outlineLevel="1" x14ac:dyDescent="0.25">
      <c r="A24" s="9" t="s">
        <v>75</v>
      </c>
      <c r="B24" s="17" t="s">
        <v>18</v>
      </c>
      <c r="C24" s="11">
        <v>133155.6</v>
      </c>
      <c r="D24" s="11">
        <v>339123.3</v>
      </c>
      <c r="E24" s="45">
        <v>476998.3</v>
      </c>
      <c r="F24" s="36" t="s">
        <v>178</v>
      </c>
      <c r="G24" s="36">
        <f t="shared" si="1"/>
        <v>1.4065630406403806</v>
      </c>
      <c r="H24" s="45">
        <v>116783.9</v>
      </c>
      <c r="I24" s="36">
        <f t="shared" si="2"/>
        <v>0.87704835545782522</v>
      </c>
      <c r="J24" s="36">
        <f t="shared" si="3"/>
        <v>0.34437002706685149</v>
      </c>
      <c r="K24" s="45">
        <v>69325.600000000006</v>
      </c>
      <c r="L24" s="36">
        <f t="shared" si="4"/>
        <v>0.52063600779839525</v>
      </c>
      <c r="M24" s="36">
        <f t="shared" si="5"/>
        <v>0.20442594183295576</v>
      </c>
    </row>
    <row r="25" spans="1:13" outlineLevel="1" x14ac:dyDescent="0.25">
      <c r="A25" s="9" t="s">
        <v>76</v>
      </c>
      <c r="B25" s="17" t="s">
        <v>19</v>
      </c>
      <c r="C25" s="11">
        <v>218046.9</v>
      </c>
      <c r="D25" s="11">
        <v>217912.4</v>
      </c>
      <c r="E25" s="45">
        <v>199323.3</v>
      </c>
      <c r="F25" s="36">
        <f t="shared" si="0"/>
        <v>0.91413040038633886</v>
      </c>
      <c r="G25" s="36">
        <f t="shared" si="1"/>
        <v>0.91469462040709937</v>
      </c>
      <c r="H25" s="45">
        <v>202581.8</v>
      </c>
      <c r="I25" s="36">
        <f t="shared" si="2"/>
        <v>0.92907443306921578</v>
      </c>
      <c r="J25" s="36">
        <f t="shared" si="3"/>
        <v>0.92964787685326766</v>
      </c>
      <c r="K25" s="45">
        <v>5375.8</v>
      </c>
      <c r="L25" s="36">
        <f t="shared" si="4"/>
        <v>2.4654328954000264E-2</v>
      </c>
      <c r="M25" s="36">
        <f t="shared" si="5"/>
        <v>2.4669546111189634E-2</v>
      </c>
    </row>
    <row r="26" spans="1:13" outlineLevel="1" x14ac:dyDescent="0.25">
      <c r="A26" s="9" t="s">
        <v>77</v>
      </c>
      <c r="B26" s="17" t="s">
        <v>20</v>
      </c>
      <c r="C26" s="11">
        <v>290992.5</v>
      </c>
      <c r="D26" s="11">
        <v>290980.8</v>
      </c>
      <c r="E26" s="45">
        <v>271907.09999999998</v>
      </c>
      <c r="F26" s="36">
        <f t="shared" si="0"/>
        <v>0.93441274259645857</v>
      </c>
      <c r="G26" s="36">
        <f t="shared" si="1"/>
        <v>0.93445031424753799</v>
      </c>
      <c r="H26" s="45">
        <v>192739.20000000001</v>
      </c>
      <c r="I26" s="36">
        <f t="shared" si="2"/>
        <v>0.66235109152297744</v>
      </c>
      <c r="J26" s="36">
        <f t="shared" si="3"/>
        <v>0.66237772389106087</v>
      </c>
      <c r="K26" s="45">
        <v>192739.20000000001</v>
      </c>
      <c r="L26" s="36">
        <f t="shared" si="4"/>
        <v>0.66235109152297744</v>
      </c>
      <c r="M26" s="36">
        <f t="shared" si="5"/>
        <v>0.66237772389106087</v>
      </c>
    </row>
    <row r="27" spans="1:13" outlineLevel="1" x14ac:dyDescent="0.25">
      <c r="A27" s="9" t="s">
        <v>78</v>
      </c>
      <c r="B27" s="17" t="s">
        <v>21</v>
      </c>
      <c r="C27" s="11">
        <v>5902128.0999999996</v>
      </c>
      <c r="D27" s="11">
        <v>9222044.3000000007</v>
      </c>
      <c r="E27" s="45">
        <v>5842590.2999999998</v>
      </c>
      <c r="F27" s="36">
        <f t="shared" si="0"/>
        <v>0.98991248597264436</v>
      </c>
      <c r="G27" s="36">
        <f t="shared" si="1"/>
        <v>0.63354611081189438</v>
      </c>
      <c r="H27" s="45">
        <v>6174120.4000000004</v>
      </c>
      <c r="I27" s="36">
        <f t="shared" si="2"/>
        <v>1.0460837676498416</v>
      </c>
      <c r="J27" s="36">
        <f t="shared" si="3"/>
        <v>0.66949585136996137</v>
      </c>
      <c r="K27" s="45">
        <v>5963834.4000000004</v>
      </c>
      <c r="L27" s="36">
        <f t="shared" si="4"/>
        <v>1.0104549238773723</v>
      </c>
      <c r="M27" s="36">
        <f t="shared" si="5"/>
        <v>0.64669331506030614</v>
      </c>
    </row>
    <row r="28" spans="1:13" outlineLevel="1" x14ac:dyDescent="0.25">
      <c r="A28" s="9" t="s">
        <v>79</v>
      </c>
      <c r="B28" s="17" t="s">
        <v>22</v>
      </c>
      <c r="C28" s="11">
        <v>539666.5</v>
      </c>
      <c r="D28" s="11">
        <v>714791</v>
      </c>
      <c r="E28" s="45">
        <v>315292.3</v>
      </c>
      <c r="F28" s="36">
        <f t="shared" si="0"/>
        <v>0.58423544911533321</v>
      </c>
      <c r="G28" s="36">
        <f t="shared" si="1"/>
        <v>0.4410971878493154</v>
      </c>
      <c r="H28" s="45">
        <v>1441260.2</v>
      </c>
      <c r="I28" s="36">
        <f t="shared" si="2"/>
        <v>2.6706497438695935</v>
      </c>
      <c r="J28" s="36">
        <f t="shared" si="3"/>
        <v>2.0163379225535856</v>
      </c>
      <c r="K28" s="45">
        <v>1327241.1000000001</v>
      </c>
      <c r="L28" s="36" t="s">
        <v>167</v>
      </c>
      <c r="M28" s="36" t="s">
        <v>163</v>
      </c>
    </row>
    <row r="29" spans="1:13" x14ac:dyDescent="0.25">
      <c r="A29" s="13" t="s">
        <v>80</v>
      </c>
      <c r="B29" s="16" t="s">
        <v>23</v>
      </c>
      <c r="C29" s="14">
        <v>1890481.3</v>
      </c>
      <c r="D29" s="14">
        <v>2481005.2358999993</v>
      </c>
      <c r="E29" s="44">
        <v>1843918.3</v>
      </c>
      <c r="F29" s="35">
        <f t="shared" si="0"/>
        <v>0.97536976430287881</v>
      </c>
      <c r="G29" s="35">
        <f t="shared" si="1"/>
        <v>0.74321419129577448</v>
      </c>
      <c r="H29" s="44">
        <v>1459861.6</v>
      </c>
      <c r="I29" s="35">
        <f t="shared" si="2"/>
        <v>0.77221689524249726</v>
      </c>
      <c r="J29" s="35">
        <f t="shared" si="3"/>
        <v>0.58841536441595887</v>
      </c>
      <c r="K29" s="44">
        <v>512868.8</v>
      </c>
      <c r="L29" s="35">
        <f t="shared" si="4"/>
        <v>0.27129006777268833</v>
      </c>
      <c r="M29" s="35">
        <f t="shared" si="5"/>
        <v>0.20671814495947802</v>
      </c>
    </row>
    <row r="30" spans="1:13" x14ac:dyDescent="0.25">
      <c r="A30" s="9" t="s">
        <v>81</v>
      </c>
      <c r="B30" s="18" t="s">
        <v>67</v>
      </c>
      <c r="C30" s="11">
        <v>70178.3</v>
      </c>
      <c r="D30" s="11">
        <v>81761.2</v>
      </c>
      <c r="E30" s="45">
        <v>36966.699999999997</v>
      </c>
      <c r="F30" s="36">
        <f t="shared" si="0"/>
        <v>0.52675399660578837</v>
      </c>
      <c r="G30" s="36">
        <f t="shared" si="1"/>
        <v>0.45213010572251872</v>
      </c>
      <c r="H30" s="45">
        <v>243234.6</v>
      </c>
      <c r="I30" s="36">
        <f t="shared" si="2"/>
        <v>3.4659517258183796</v>
      </c>
      <c r="J30" s="36">
        <f t="shared" si="3"/>
        <v>2.9749392132209413</v>
      </c>
      <c r="K30" s="45">
        <v>1925</v>
      </c>
      <c r="L30" s="36">
        <f t="shared" si="4"/>
        <v>2.7430131536386602E-2</v>
      </c>
      <c r="M30" s="36">
        <f t="shared" si="5"/>
        <v>2.3544174987646955E-2</v>
      </c>
    </row>
    <row r="31" spans="1:13" outlineLevel="1" x14ac:dyDescent="0.25">
      <c r="A31" s="9" t="s">
        <v>82</v>
      </c>
      <c r="B31" s="18" t="s">
        <v>24</v>
      </c>
      <c r="C31" s="11">
        <v>1340199.1000000001</v>
      </c>
      <c r="D31" s="11">
        <v>1317797.2</v>
      </c>
      <c r="E31" s="45">
        <v>1084964.8</v>
      </c>
      <c r="F31" s="36">
        <f t="shared" si="0"/>
        <v>0.80955493851622495</v>
      </c>
      <c r="G31" s="36">
        <f t="shared" si="1"/>
        <v>0.82331697168577989</v>
      </c>
      <c r="H31" s="45">
        <v>391577.9</v>
      </c>
      <c r="I31" s="36">
        <f t="shared" si="2"/>
        <v>0.29217890088121978</v>
      </c>
      <c r="J31" s="36">
        <f t="shared" si="3"/>
        <v>0.29714579754760445</v>
      </c>
      <c r="K31" s="45">
        <v>396385</v>
      </c>
      <c r="L31" s="36">
        <f t="shared" si="4"/>
        <v>0.29576575599849303</v>
      </c>
      <c r="M31" s="36">
        <f t="shared" si="5"/>
        <v>0.30079362742613203</v>
      </c>
    </row>
    <row r="32" spans="1:13" outlineLevel="1" x14ac:dyDescent="0.25">
      <c r="A32" s="9" t="s">
        <v>83</v>
      </c>
      <c r="B32" s="18" t="s">
        <v>25</v>
      </c>
      <c r="C32" s="11">
        <v>368867.8</v>
      </c>
      <c r="D32" s="11">
        <v>491247.1</v>
      </c>
      <c r="E32" s="45">
        <v>355177.1</v>
      </c>
      <c r="F32" s="36">
        <f t="shared" si="0"/>
        <v>0.96288453478454883</v>
      </c>
      <c r="G32" s="36">
        <f t="shared" si="1"/>
        <v>0.72301108749547838</v>
      </c>
      <c r="H32" s="45">
        <v>350471.2</v>
      </c>
      <c r="I32" s="36">
        <f t="shared" si="2"/>
        <v>0.9501268476131558</v>
      </c>
      <c r="J32" s="36">
        <f t="shared" si="3"/>
        <v>0.71343159074119733</v>
      </c>
      <c r="K32" s="45">
        <v>13394.5</v>
      </c>
      <c r="L32" s="36">
        <f t="shared" si="4"/>
        <v>3.631246750190719E-2</v>
      </c>
      <c r="M32" s="36">
        <f t="shared" si="5"/>
        <v>2.7266318722288643E-2</v>
      </c>
    </row>
    <row r="33" spans="1:13" ht="25.5" outlineLevel="1" x14ac:dyDescent="0.25">
      <c r="A33" s="9" t="s">
        <v>84</v>
      </c>
      <c r="B33" s="18" t="s">
        <v>26</v>
      </c>
      <c r="C33" s="11">
        <v>111236.1</v>
      </c>
      <c r="D33" s="11">
        <v>590199.69999999995</v>
      </c>
      <c r="E33" s="45">
        <v>366809.7</v>
      </c>
      <c r="F33" s="36" t="s">
        <v>179</v>
      </c>
      <c r="G33" s="36">
        <f t="shared" si="1"/>
        <v>0.62150099364672673</v>
      </c>
      <c r="H33" s="45">
        <v>474577.9</v>
      </c>
      <c r="I33" s="36">
        <f t="shared" si="2"/>
        <v>4.266401824587521</v>
      </c>
      <c r="J33" s="36">
        <f t="shared" si="3"/>
        <v>0.80409715558987926</v>
      </c>
      <c r="K33" s="45">
        <v>101164.3</v>
      </c>
      <c r="L33" s="36">
        <f t="shared" si="4"/>
        <v>0.90945565333556277</v>
      </c>
      <c r="M33" s="36">
        <f t="shared" si="5"/>
        <v>0.1714068983769392</v>
      </c>
    </row>
    <row r="34" spans="1:13" x14ac:dyDescent="0.25">
      <c r="A34" s="13" t="s">
        <v>85</v>
      </c>
      <c r="B34" s="19" t="s">
        <v>27</v>
      </c>
      <c r="C34" s="14">
        <v>23751.3</v>
      </c>
      <c r="D34" s="14">
        <v>23354.534350000002</v>
      </c>
      <c r="E34" s="44">
        <v>975654.3</v>
      </c>
      <c r="F34" s="35" t="s">
        <v>180</v>
      </c>
      <c r="G34" s="35" t="s">
        <v>173</v>
      </c>
      <c r="H34" s="44">
        <v>1348390.4</v>
      </c>
      <c r="I34" s="35">
        <f t="shared" si="2"/>
        <v>56.771225153991566</v>
      </c>
      <c r="J34" s="35" t="s">
        <v>168</v>
      </c>
      <c r="K34" s="44">
        <v>12745.2</v>
      </c>
      <c r="L34" s="35">
        <f t="shared" si="4"/>
        <v>0.53661062762880352</v>
      </c>
      <c r="M34" s="35">
        <f t="shared" si="5"/>
        <v>0.54572700140347696</v>
      </c>
    </row>
    <row r="35" spans="1:13" ht="30" x14ac:dyDescent="0.25">
      <c r="A35" s="23" t="s">
        <v>86</v>
      </c>
      <c r="B35" s="25" t="s">
        <v>148</v>
      </c>
      <c r="C35" s="11">
        <v>0</v>
      </c>
      <c r="D35" s="11">
        <v>0</v>
      </c>
      <c r="E35" s="45">
        <v>923472</v>
      </c>
      <c r="F35" s="36"/>
      <c r="G35" s="36"/>
      <c r="H35" s="45">
        <v>1263159.5</v>
      </c>
      <c r="I35" s="36"/>
      <c r="J35" s="36"/>
      <c r="K35" s="45">
        <v>6500.9</v>
      </c>
      <c r="L35" s="36"/>
      <c r="M35" s="35"/>
    </row>
    <row r="36" spans="1:13" ht="25.5" outlineLevel="1" x14ac:dyDescent="0.25">
      <c r="A36" s="9" t="s">
        <v>86</v>
      </c>
      <c r="B36" s="17" t="s">
        <v>28</v>
      </c>
      <c r="C36" s="11">
        <v>15545.8</v>
      </c>
      <c r="D36" s="11">
        <v>13355.8</v>
      </c>
      <c r="E36" s="45">
        <v>41929.699999999997</v>
      </c>
      <c r="F36" s="36" t="s">
        <v>181</v>
      </c>
      <c r="G36" s="36" t="s">
        <v>174</v>
      </c>
      <c r="H36" s="45">
        <v>74708</v>
      </c>
      <c r="I36" s="36">
        <f t="shared" si="2"/>
        <v>4.8056709850892201</v>
      </c>
      <c r="J36" s="36" t="s">
        <v>169</v>
      </c>
      <c r="K36" s="45">
        <v>6244.3</v>
      </c>
      <c r="L36" s="36">
        <f t="shared" si="4"/>
        <v>0.40167119093259918</v>
      </c>
      <c r="M36" s="36">
        <f t="shared" si="5"/>
        <v>0.46753470402372005</v>
      </c>
    </row>
    <row r="37" spans="1:13" outlineLevel="1" x14ac:dyDescent="0.25">
      <c r="A37" s="9" t="s">
        <v>87</v>
      </c>
      <c r="B37" s="17" t="s">
        <v>29</v>
      </c>
      <c r="C37" s="11">
        <v>8205.5</v>
      </c>
      <c r="D37" s="11">
        <v>9998.7000000000007</v>
      </c>
      <c r="E37" s="45">
        <v>10252.6</v>
      </c>
      <c r="F37" s="36" t="s">
        <v>182</v>
      </c>
      <c r="G37" s="36">
        <f t="shared" si="1"/>
        <v>1.0253933011291467</v>
      </c>
      <c r="H37" s="45">
        <v>10522.9</v>
      </c>
      <c r="I37" s="36">
        <f t="shared" si="2"/>
        <v>1.2824203278288953</v>
      </c>
      <c r="J37" s="36">
        <f t="shared" si="3"/>
        <v>1.052426815486013</v>
      </c>
      <c r="K37" s="45">
        <v>0</v>
      </c>
      <c r="L37" s="36">
        <f t="shared" si="4"/>
        <v>0</v>
      </c>
      <c r="M37" s="36">
        <f t="shared" si="5"/>
        <v>0</v>
      </c>
    </row>
    <row r="38" spans="1:13" x14ac:dyDescent="0.25">
      <c r="A38" s="13" t="s">
        <v>88</v>
      </c>
      <c r="B38" s="16" t="s">
        <v>30</v>
      </c>
      <c r="C38" s="14">
        <v>8942127.1999999993</v>
      </c>
      <c r="D38" s="14">
        <v>10314743.625860006</v>
      </c>
      <c r="E38" s="44">
        <v>10372872.800000001</v>
      </c>
      <c r="F38" s="35">
        <f t="shared" si="0"/>
        <v>1.1600005868849641</v>
      </c>
      <c r="G38" s="35">
        <f t="shared" si="1"/>
        <v>1.0056355423119059</v>
      </c>
      <c r="H38" s="44">
        <v>5984403.5999999996</v>
      </c>
      <c r="I38" s="35">
        <f t="shared" si="2"/>
        <v>0.66923713632702519</v>
      </c>
      <c r="J38" s="35">
        <f t="shared" si="3"/>
        <v>0.58017957760933125</v>
      </c>
      <c r="K38" s="44">
        <v>5193819.5</v>
      </c>
      <c r="L38" s="35">
        <f t="shared" si="4"/>
        <v>0.5808259470967938</v>
      </c>
      <c r="M38" s="35">
        <f t="shared" si="5"/>
        <v>0.50353355239762043</v>
      </c>
    </row>
    <row r="39" spans="1:13" outlineLevel="1" x14ac:dyDescent="0.25">
      <c r="A39" s="9" t="s">
        <v>89</v>
      </c>
      <c r="B39" s="17" t="s">
        <v>31</v>
      </c>
      <c r="C39" s="11">
        <v>2750507.1</v>
      </c>
      <c r="D39" s="11">
        <v>3248456.3</v>
      </c>
      <c r="E39" s="45">
        <v>2937269</v>
      </c>
      <c r="F39" s="36">
        <f t="shared" si="0"/>
        <v>1.0679008972563642</v>
      </c>
      <c r="G39" s="36">
        <f t="shared" si="1"/>
        <v>0.90420456017832229</v>
      </c>
      <c r="H39" s="45">
        <v>2649247.7999999998</v>
      </c>
      <c r="I39" s="36">
        <f t="shared" si="2"/>
        <v>0.96318522500814474</v>
      </c>
      <c r="J39" s="36">
        <f t="shared" si="3"/>
        <v>0.81554053843975061</v>
      </c>
      <c r="K39" s="45">
        <v>2647522.2999999998</v>
      </c>
      <c r="L39" s="36">
        <f t="shared" si="4"/>
        <v>0.96255788614397675</v>
      </c>
      <c r="M39" s="36">
        <f t="shared" si="5"/>
        <v>0.81500936306269534</v>
      </c>
    </row>
    <row r="40" spans="1:13" outlineLevel="1" x14ac:dyDescent="0.25">
      <c r="A40" s="9" t="s">
        <v>90</v>
      </c>
      <c r="B40" s="17" t="s">
        <v>32</v>
      </c>
      <c r="C40" s="11">
        <v>4436905.9000000004</v>
      </c>
      <c r="D40" s="11">
        <v>5031077.8</v>
      </c>
      <c r="E40" s="45">
        <v>5039971.5</v>
      </c>
      <c r="F40" s="36">
        <f t="shared" si="0"/>
        <v>1.1359203042823152</v>
      </c>
      <c r="G40" s="36">
        <f t="shared" si="1"/>
        <v>1.0017677524287143</v>
      </c>
      <c r="H40" s="45">
        <v>1562109.1</v>
      </c>
      <c r="I40" s="36">
        <f t="shared" si="2"/>
        <v>0.35207172187266805</v>
      </c>
      <c r="J40" s="36">
        <f t="shared" si="3"/>
        <v>0.31049193872533637</v>
      </c>
      <c r="K40" s="45">
        <v>928402.5</v>
      </c>
      <c r="L40" s="36">
        <f t="shared" si="4"/>
        <v>0.20924547892710546</v>
      </c>
      <c r="M40" s="36">
        <f t="shared" si="5"/>
        <v>0.18453352082927441</v>
      </c>
    </row>
    <row r="41" spans="1:13" outlineLevel="1" x14ac:dyDescent="0.25">
      <c r="A41" s="9" t="s">
        <v>91</v>
      </c>
      <c r="B41" s="17" t="s">
        <v>33</v>
      </c>
      <c r="C41" s="11">
        <v>155270.9</v>
      </c>
      <c r="D41" s="11">
        <v>222257.5</v>
      </c>
      <c r="E41" s="45">
        <v>625859.6</v>
      </c>
      <c r="F41" s="36" t="s">
        <v>183</v>
      </c>
      <c r="G41" s="36" t="s">
        <v>175</v>
      </c>
      <c r="H41" s="45">
        <v>167291.20000000001</v>
      </c>
      <c r="I41" s="36">
        <f t="shared" si="2"/>
        <v>1.0774150211018292</v>
      </c>
      <c r="J41" s="36">
        <f t="shared" si="3"/>
        <v>0.75269091031798707</v>
      </c>
      <c r="K41" s="45">
        <v>20634.2</v>
      </c>
      <c r="L41" s="36">
        <f t="shared" si="4"/>
        <v>0.13289161072680072</v>
      </c>
      <c r="M41" s="36">
        <f t="shared" si="5"/>
        <v>9.2839161783066948E-2</v>
      </c>
    </row>
    <row r="42" spans="1:13" outlineLevel="1" x14ac:dyDescent="0.25">
      <c r="A42" s="9" t="s">
        <v>92</v>
      </c>
      <c r="B42" s="17" t="s">
        <v>34</v>
      </c>
      <c r="C42" s="11">
        <v>1189336.5</v>
      </c>
      <c r="D42" s="11">
        <v>1244729</v>
      </c>
      <c r="E42" s="45">
        <v>1241253.8999999999</v>
      </c>
      <c r="F42" s="36">
        <f t="shared" si="0"/>
        <v>1.0436524061945462</v>
      </c>
      <c r="G42" s="36">
        <f t="shared" si="1"/>
        <v>0.99720814731560037</v>
      </c>
      <c r="H42" s="45">
        <v>1205481.1000000001</v>
      </c>
      <c r="I42" s="36">
        <f t="shared" si="2"/>
        <v>1.0135744593729361</v>
      </c>
      <c r="J42" s="36">
        <f t="shared" si="3"/>
        <v>0.96846871889383157</v>
      </c>
      <c r="K42" s="45">
        <v>1205299.3999999999</v>
      </c>
      <c r="L42" s="36">
        <f t="shared" si="4"/>
        <v>1.0134216851160289</v>
      </c>
      <c r="M42" s="36">
        <f t="shared" si="5"/>
        <v>0.96832274334413349</v>
      </c>
    </row>
    <row r="43" spans="1:13" ht="25.5" outlineLevel="1" x14ac:dyDescent="0.25">
      <c r="A43" s="9" t="s">
        <v>93</v>
      </c>
      <c r="B43" s="17" t="s">
        <v>35</v>
      </c>
      <c r="C43" s="11">
        <v>44397</v>
      </c>
      <c r="D43" s="11">
        <v>52175.7</v>
      </c>
      <c r="E43" s="45">
        <v>50590.7</v>
      </c>
      <c r="F43" s="36">
        <f t="shared" si="0"/>
        <v>1.1395071739081468</v>
      </c>
      <c r="G43" s="36">
        <f t="shared" si="1"/>
        <v>0.96962187378415621</v>
      </c>
      <c r="H43" s="45">
        <v>47064</v>
      </c>
      <c r="I43" s="36">
        <f t="shared" si="2"/>
        <v>1.0600716264612473</v>
      </c>
      <c r="J43" s="36">
        <f t="shared" si="3"/>
        <v>0.90202910550313653</v>
      </c>
      <c r="K43" s="45">
        <v>46798</v>
      </c>
      <c r="L43" s="36">
        <f t="shared" si="4"/>
        <v>1.0540802306462149</v>
      </c>
      <c r="M43" s="36">
        <f t="shared" si="5"/>
        <v>0.89693094678173946</v>
      </c>
    </row>
    <row r="44" spans="1:13" outlineLevel="1" x14ac:dyDescent="0.25">
      <c r="A44" s="9" t="s">
        <v>94</v>
      </c>
      <c r="B44" s="17" t="s">
        <v>36</v>
      </c>
      <c r="C44" s="11">
        <v>222838.1</v>
      </c>
      <c r="D44" s="11">
        <v>132420.4</v>
      </c>
      <c r="E44" s="45">
        <v>213353.9</v>
      </c>
      <c r="F44" s="36">
        <f t="shared" si="0"/>
        <v>0.95743905552955255</v>
      </c>
      <c r="G44" s="36">
        <f t="shared" si="1"/>
        <v>1.6111860408215049</v>
      </c>
      <c r="H44" s="45">
        <v>213353.9</v>
      </c>
      <c r="I44" s="36">
        <f t="shared" si="2"/>
        <v>0.95743905552955255</v>
      </c>
      <c r="J44" s="36" t="s">
        <v>164</v>
      </c>
      <c r="K44" s="45">
        <v>213353.9</v>
      </c>
      <c r="L44" s="36">
        <f t="shared" si="4"/>
        <v>0.95743905552955255</v>
      </c>
      <c r="M44" s="36" t="s">
        <v>164</v>
      </c>
    </row>
    <row r="45" spans="1:13" outlineLevel="1" x14ac:dyDescent="0.25">
      <c r="A45" s="9" t="s">
        <v>95</v>
      </c>
      <c r="B45" s="17" t="s">
        <v>37</v>
      </c>
      <c r="C45" s="11">
        <v>142871.70000000001</v>
      </c>
      <c r="D45" s="11">
        <v>383626.9</v>
      </c>
      <c r="E45" s="45">
        <v>264574.09999999998</v>
      </c>
      <c r="F45" s="36">
        <f t="shared" si="0"/>
        <v>1.8518299985231501</v>
      </c>
      <c r="G45" s="36">
        <f t="shared" si="1"/>
        <v>0.68966514079174313</v>
      </c>
      <c r="H45" s="45">
        <v>139856.5</v>
      </c>
      <c r="I45" s="36">
        <f t="shared" si="2"/>
        <v>0.97889575052302158</v>
      </c>
      <c r="J45" s="36">
        <f t="shared" si="3"/>
        <v>0.36456385097082605</v>
      </c>
      <c r="K45" s="45">
        <v>131809.20000000001</v>
      </c>
      <c r="L45" s="36">
        <f t="shared" si="4"/>
        <v>0.92257039007725117</v>
      </c>
      <c r="M45" s="36">
        <f t="shared" si="5"/>
        <v>0.34358695910010484</v>
      </c>
    </row>
    <row r="46" spans="1:13" x14ac:dyDescent="0.25">
      <c r="A46" s="13" t="s">
        <v>96</v>
      </c>
      <c r="B46" s="16" t="s">
        <v>38</v>
      </c>
      <c r="C46" s="14">
        <v>927770.7</v>
      </c>
      <c r="D46" s="14">
        <v>1059462.0526700001</v>
      </c>
      <c r="E46" s="44">
        <v>935936.2</v>
      </c>
      <c r="F46" s="35">
        <f t="shared" si="0"/>
        <v>1.0088012048666766</v>
      </c>
      <c r="G46" s="35">
        <f t="shared" si="1"/>
        <v>0.88340700607568068</v>
      </c>
      <c r="H46" s="44">
        <v>656228.80000000005</v>
      </c>
      <c r="I46" s="35">
        <f t="shared" si="2"/>
        <v>0.70731787498786081</v>
      </c>
      <c r="J46" s="35">
        <f t="shared" si="3"/>
        <v>0.61939811656888233</v>
      </c>
      <c r="K46" s="44">
        <v>576413.9</v>
      </c>
      <c r="L46" s="35">
        <f t="shared" si="4"/>
        <v>0.62128918276897516</v>
      </c>
      <c r="M46" s="35">
        <f t="shared" si="5"/>
        <v>0.54406280861815881</v>
      </c>
    </row>
    <row r="47" spans="1:13" outlineLevel="1" x14ac:dyDescent="0.25">
      <c r="A47" s="9" t="s">
        <v>97</v>
      </c>
      <c r="B47" s="17" t="s">
        <v>39</v>
      </c>
      <c r="C47" s="11">
        <v>900743.7</v>
      </c>
      <c r="D47" s="11">
        <v>1031551.2</v>
      </c>
      <c r="E47" s="45">
        <v>907176.5</v>
      </c>
      <c r="F47" s="36">
        <f t="shared" si="0"/>
        <v>1.0071416541686609</v>
      </c>
      <c r="G47" s="36">
        <f t="shared" si="1"/>
        <v>0.87942944567366121</v>
      </c>
      <c r="H47" s="45">
        <v>627447.80000000005</v>
      </c>
      <c r="I47" s="36">
        <f t="shared" si="2"/>
        <v>0.69658860783594723</v>
      </c>
      <c r="J47" s="36">
        <f t="shared" si="3"/>
        <v>0.60825657514624587</v>
      </c>
      <c r="K47" s="45">
        <v>549787</v>
      </c>
      <c r="L47" s="36">
        <f t="shared" si="4"/>
        <v>0.61037007530555032</v>
      </c>
      <c r="M47" s="36">
        <f t="shared" si="5"/>
        <v>0.53297112154975923</v>
      </c>
    </row>
    <row r="48" spans="1:13" outlineLevel="1" x14ac:dyDescent="0.25">
      <c r="A48" s="9" t="s">
        <v>98</v>
      </c>
      <c r="B48" s="17" t="s">
        <v>40</v>
      </c>
      <c r="C48" s="11">
        <v>27027</v>
      </c>
      <c r="D48" s="11">
        <v>27910.9</v>
      </c>
      <c r="E48" s="45">
        <v>28759.7</v>
      </c>
      <c r="F48" s="36">
        <f t="shared" si="0"/>
        <v>1.0641099641099641</v>
      </c>
      <c r="G48" s="36">
        <f t="shared" si="1"/>
        <v>1.0304110580454231</v>
      </c>
      <c r="H48" s="45">
        <v>28781</v>
      </c>
      <c r="I48" s="36">
        <f t="shared" si="2"/>
        <v>1.0648980648980648</v>
      </c>
      <c r="J48" s="36">
        <f t="shared" si="3"/>
        <v>1.0311742007602764</v>
      </c>
      <c r="K48" s="45">
        <v>26626.9</v>
      </c>
      <c r="L48" s="36">
        <f t="shared" si="4"/>
        <v>0.98519628519628522</v>
      </c>
      <c r="M48" s="36">
        <f t="shared" si="5"/>
        <v>0.9539964673299679</v>
      </c>
    </row>
    <row r="49" spans="1:13" x14ac:dyDescent="0.25">
      <c r="A49" s="13" t="s">
        <v>99</v>
      </c>
      <c r="B49" s="16" t="s">
        <v>41</v>
      </c>
      <c r="C49" s="14">
        <v>2871728.2</v>
      </c>
      <c r="D49" s="14">
        <v>8751589.4200400002</v>
      </c>
      <c r="E49" s="44">
        <v>3997812.7</v>
      </c>
      <c r="F49" s="35" t="s">
        <v>165</v>
      </c>
      <c r="G49" s="35">
        <f t="shared" si="1"/>
        <v>0.45680990139294353</v>
      </c>
      <c r="H49" s="44">
        <v>2487480.9</v>
      </c>
      <c r="I49" s="35">
        <f t="shared" si="2"/>
        <v>0.86619649450111602</v>
      </c>
      <c r="J49" s="35">
        <f t="shared" si="3"/>
        <v>0.28423190127087</v>
      </c>
      <c r="K49" s="44">
        <v>1529890.4</v>
      </c>
      <c r="L49" s="35">
        <f t="shared" si="4"/>
        <v>0.53274206103488475</v>
      </c>
      <c r="M49" s="35">
        <f t="shared" si="5"/>
        <v>0.17481286273516786</v>
      </c>
    </row>
    <row r="50" spans="1:13" outlineLevel="1" x14ac:dyDescent="0.25">
      <c r="A50" s="9" t="s">
        <v>100</v>
      </c>
      <c r="B50" s="17" t="s">
        <v>42</v>
      </c>
      <c r="C50" s="11">
        <v>1395304.5</v>
      </c>
      <c r="D50" s="11">
        <v>5234562</v>
      </c>
      <c r="E50" s="45">
        <v>2022506.4</v>
      </c>
      <c r="F50" s="36" t="s">
        <v>184</v>
      </c>
      <c r="G50" s="36">
        <f t="shared" si="1"/>
        <v>0.38637547897990315</v>
      </c>
      <c r="H50" s="45">
        <v>1153826.2</v>
      </c>
      <c r="I50" s="36">
        <f t="shared" si="2"/>
        <v>0.82693505252796073</v>
      </c>
      <c r="J50" s="36">
        <f t="shared" si="3"/>
        <v>0.22042459330885755</v>
      </c>
      <c r="K50" s="45">
        <v>752950.7</v>
      </c>
      <c r="L50" s="36">
        <f t="shared" si="4"/>
        <v>0.53963181513425917</v>
      </c>
      <c r="M50" s="36">
        <f t="shared" si="5"/>
        <v>0.1438421590956416</v>
      </c>
    </row>
    <row r="51" spans="1:13" outlineLevel="1" x14ac:dyDescent="0.25">
      <c r="A51" s="9" t="s">
        <v>101</v>
      </c>
      <c r="B51" s="17" t="s">
        <v>43</v>
      </c>
      <c r="C51" s="11">
        <v>830750.1</v>
      </c>
      <c r="D51" s="11">
        <v>858041.7</v>
      </c>
      <c r="E51" s="45">
        <v>1026840.7</v>
      </c>
      <c r="F51" s="36" t="s">
        <v>185</v>
      </c>
      <c r="G51" s="36">
        <f t="shared" si="1"/>
        <v>1.1967258700830041</v>
      </c>
      <c r="H51" s="45">
        <v>665070.4</v>
      </c>
      <c r="I51" s="36">
        <f t="shared" si="2"/>
        <v>0.80056613896284823</v>
      </c>
      <c r="J51" s="36">
        <f t="shared" si="3"/>
        <v>0.77510265526722077</v>
      </c>
      <c r="K51" s="45">
        <v>291466.8</v>
      </c>
      <c r="L51" s="36">
        <f t="shared" si="4"/>
        <v>0.35084774591059331</v>
      </c>
      <c r="M51" s="36">
        <f t="shared" si="5"/>
        <v>0.33968838577425781</v>
      </c>
    </row>
    <row r="52" spans="1:13" outlineLevel="1" x14ac:dyDescent="0.25">
      <c r="A52" s="9" t="s">
        <v>102</v>
      </c>
      <c r="B52" s="17" t="s">
        <v>44</v>
      </c>
      <c r="C52" s="11">
        <v>32961.5</v>
      </c>
      <c r="D52" s="11">
        <v>23515.599999999999</v>
      </c>
      <c r="E52" s="45">
        <v>56424.800000000003</v>
      </c>
      <c r="F52" s="36" t="s">
        <v>162</v>
      </c>
      <c r="G52" s="36" t="s">
        <v>166</v>
      </c>
      <c r="H52" s="45">
        <v>32971</v>
      </c>
      <c r="I52" s="36">
        <f t="shared" si="2"/>
        <v>1.0002882150387573</v>
      </c>
      <c r="J52" s="36">
        <f t="shared" si="3"/>
        <v>1.4020905271394308</v>
      </c>
      <c r="K52" s="45">
        <v>32971</v>
      </c>
      <c r="L52" s="36">
        <f t="shared" si="4"/>
        <v>1.0002882150387573</v>
      </c>
      <c r="M52" s="36" t="s">
        <v>165</v>
      </c>
    </row>
    <row r="53" spans="1:13" outlineLevel="1" x14ac:dyDescent="0.25">
      <c r="A53" s="23" t="s">
        <v>147</v>
      </c>
      <c r="B53" s="17" t="s">
        <v>146</v>
      </c>
      <c r="C53" s="11">
        <v>7455</v>
      </c>
      <c r="D53" s="11">
        <v>83738.2</v>
      </c>
      <c r="E53" s="45">
        <v>89150.2</v>
      </c>
      <c r="F53" s="36" t="s">
        <v>186</v>
      </c>
      <c r="G53" s="36">
        <f t="shared" si="1"/>
        <v>1.0646300016002255</v>
      </c>
      <c r="H53" s="45">
        <v>41615</v>
      </c>
      <c r="I53" s="36">
        <f t="shared" si="2"/>
        <v>5.5821596244131459</v>
      </c>
      <c r="J53" s="36">
        <f t="shared" si="3"/>
        <v>0.4969655426077943</v>
      </c>
      <c r="K53" s="45">
        <v>0</v>
      </c>
      <c r="L53" s="36">
        <f t="shared" si="4"/>
        <v>0</v>
      </c>
      <c r="M53" s="36">
        <f t="shared" si="5"/>
        <v>0</v>
      </c>
    </row>
    <row r="54" spans="1:13" ht="25.5" outlineLevel="1" x14ac:dyDescent="0.25">
      <c r="A54" s="9" t="s">
        <v>103</v>
      </c>
      <c r="B54" s="17" t="s">
        <v>45</v>
      </c>
      <c r="C54" s="11">
        <v>130455.6</v>
      </c>
      <c r="D54" s="11">
        <v>188076.3</v>
      </c>
      <c r="E54" s="45">
        <v>146824.79999999999</v>
      </c>
      <c r="F54" s="36">
        <f t="shared" si="0"/>
        <v>1.1254771738430545</v>
      </c>
      <c r="G54" s="36">
        <f t="shared" si="1"/>
        <v>0.78066614453814753</v>
      </c>
      <c r="H54" s="45">
        <v>105251.8</v>
      </c>
      <c r="I54" s="36">
        <f t="shared" si="2"/>
        <v>0.80680170111516869</v>
      </c>
      <c r="J54" s="36">
        <f t="shared" si="3"/>
        <v>0.55962287646024522</v>
      </c>
      <c r="K54" s="45">
        <v>105251.8</v>
      </c>
      <c r="L54" s="36">
        <f t="shared" si="4"/>
        <v>0.80680170111516869</v>
      </c>
      <c r="M54" s="36">
        <f t="shared" si="5"/>
        <v>0.55962287646024522</v>
      </c>
    </row>
    <row r="55" spans="1:13" ht="17.25" customHeight="1" outlineLevel="1" x14ac:dyDescent="0.25">
      <c r="A55" s="9" t="s">
        <v>161</v>
      </c>
      <c r="B55" s="18" t="s">
        <v>160</v>
      </c>
      <c r="C55" s="11">
        <v>0</v>
      </c>
      <c r="D55" s="11">
        <v>7466.1</v>
      </c>
      <c r="E55" s="45"/>
      <c r="F55" s="36"/>
      <c r="G55" s="36">
        <f t="shared" si="1"/>
        <v>0</v>
      </c>
      <c r="H55" s="45"/>
      <c r="I55" s="36"/>
      <c r="J55" s="36">
        <f t="shared" si="3"/>
        <v>0</v>
      </c>
      <c r="K55" s="45"/>
      <c r="L55" s="36"/>
      <c r="M55" s="36">
        <f t="shared" si="5"/>
        <v>0</v>
      </c>
    </row>
    <row r="56" spans="1:13" outlineLevel="1" x14ac:dyDescent="0.25">
      <c r="A56" s="9" t="s">
        <v>104</v>
      </c>
      <c r="B56" s="17" t="s">
        <v>46</v>
      </c>
      <c r="C56" s="11">
        <v>474801.5</v>
      </c>
      <c r="D56" s="11">
        <v>2356189.5</v>
      </c>
      <c r="E56" s="45">
        <v>656065.80000000005</v>
      </c>
      <c r="F56" s="36" t="s">
        <v>165</v>
      </c>
      <c r="G56" s="36">
        <f t="shared" si="1"/>
        <v>0.27844356321934211</v>
      </c>
      <c r="H56" s="45">
        <v>488746.5</v>
      </c>
      <c r="I56" s="36">
        <f t="shared" si="2"/>
        <v>1.0293701683756264</v>
      </c>
      <c r="J56" s="36">
        <f t="shared" si="3"/>
        <v>0.20743089636890411</v>
      </c>
      <c r="K56" s="45">
        <v>347250.1</v>
      </c>
      <c r="L56" s="36">
        <f t="shared" si="4"/>
        <v>0.73135847296185874</v>
      </c>
      <c r="M56" s="36">
        <f t="shared" si="5"/>
        <v>0.14737783187642589</v>
      </c>
    </row>
    <row r="57" spans="1:13" x14ac:dyDescent="0.25">
      <c r="A57" s="13" t="s">
        <v>105</v>
      </c>
      <c r="B57" s="16" t="s">
        <v>47</v>
      </c>
      <c r="C57" s="14">
        <v>12276111.800000001</v>
      </c>
      <c r="D57" s="14">
        <v>15806981.315060003</v>
      </c>
      <c r="E57" s="44">
        <v>13792555</v>
      </c>
      <c r="F57" s="35">
        <f t="shared" si="0"/>
        <v>1.1235279724317921</v>
      </c>
      <c r="G57" s="35">
        <f t="shared" si="1"/>
        <v>0.87256097322385195</v>
      </c>
      <c r="H57" s="44">
        <v>13585384.6</v>
      </c>
      <c r="I57" s="35">
        <f t="shared" si="2"/>
        <v>1.1066520752930906</v>
      </c>
      <c r="J57" s="35">
        <f t="shared" si="3"/>
        <v>0.85945471366228599</v>
      </c>
      <c r="K57" s="44">
        <v>9785952.3000000007</v>
      </c>
      <c r="L57" s="35">
        <f t="shared" si="4"/>
        <v>0.79715405491826818</v>
      </c>
      <c r="M57" s="35">
        <f t="shared" si="5"/>
        <v>0.61909052114058594</v>
      </c>
    </row>
    <row r="58" spans="1:13" outlineLevel="1" x14ac:dyDescent="0.25">
      <c r="A58" s="9" t="s">
        <v>106</v>
      </c>
      <c r="B58" s="17" t="s">
        <v>48</v>
      </c>
      <c r="C58" s="11">
        <v>70050</v>
      </c>
      <c r="D58" s="11">
        <v>66874.100000000006</v>
      </c>
      <c r="E58" s="45">
        <v>74617</v>
      </c>
      <c r="F58" s="36">
        <f t="shared" si="0"/>
        <v>1.0651962883654533</v>
      </c>
      <c r="G58" s="36">
        <f t="shared" si="1"/>
        <v>1.115783240447348</v>
      </c>
      <c r="H58" s="45">
        <v>73905.100000000006</v>
      </c>
      <c r="I58" s="36">
        <f t="shared" si="2"/>
        <v>1.0550335474660957</v>
      </c>
      <c r="J58" s="36">
        <f t="shared" si="3"/>
        <v>1.1051378635376028</v>
      </c>
      <c r="K58" s="45">
        <v>54905.1</v>
      </c>
      <c r="L58" s="36">
        <f t="shared" si="4"/>
        <v>0.78379871520342614</v>
      </c>
      <c r="M58" s="36">
        <f t="shared" si="5"/>
        <v>0.82102189038805751</v>
      </c>
    </row>
    <row r="59" spans="1:13" outlineLevel="1" x14ac:dyDescent="0.25">
      <c r="A59" s="9" t="s">
        <v>107</v>
      </c>
      <c r="B59" s="17" t="s">
        <v>49</v>
      </c>
      <c r="C59" s="11">
        <v>1585689.8</v>
      </c>
      <c r="D59" s="11">
        <v>1840418.3</v>
      </c>
      <c r="E59" s="45">
        <v>1690652.4</v>
      </c>
      <c r="F59" s="36">
        <f t="shared" si="0"/>
        <v>1.0661936527560434</v>
      </c>
      <c r="G59" s="36">
        <f t="shared" si="1"/>
        <v>0.91862398890513086</v>
      </c>
      <c r="H59" s="45">
        <v>2088518.3</v>
      </c>
      <c r="I59" s="36">
        <f t="shared" si="2"/>
        <v>1.3171039505961379</v>
      </c>
      <c r="J59" s="36">
        <f t="shared" si="3"/>
        <v>1.1348063100654888</v>
      </c>
      <c r="K59" s="45">
        <v>1649124.3</v>
      </c>
      <c r="L59" s="36">
        <f t="shared" si="4"/>
        <v>1.0400043564636665</v>
      </c>
      <c r="M59" s="36">
        <f t="shared" si="5"/>
        <v>0.89605949908235538</v>
      </c>
    </row>
    <row r="60" spans="1:13" outlineLevel="1" x14ac:dyDescent="0.25">
      <c r="A60" s="9" t="s">
        <v>108</v>
      </c>
      <c r="B60" s="17" t="s">
        <v>50</v>
      </c>
      <c r="C60" s="11">
        <v>8469007.6999999993</v>
      </c>
      <c r="D60" s="11">
        <v>9591423.0999999996</v>
      </c>
      <c r="E60" s="45">
        <v>9189188.5999999996</v>
      </c>
      <c r="F60" s="36">
        <f t="shared" si="0"/>
        <v>1.0850372234281946</v>
      </c>
      <c r="G60" s="36">
        <f t="shared" si="1"/>
        <v>0.95806310535920369</v>
      </c>
      <c r="H60" s="45">
        <v>8531860</v>
      </c>
      <c r="I60" s="36">
        <f t="shared" si="2"/>
        <v>1.0074214479696364</v>
      </c>
      <c r="J60" s="36">
        <f t="shared" si="3"/>
        <v>0.88953014699143029</v>
      </c>
      <c r="K60" s="45">
        <v>7073979.5999999996</v>
      </c>
      <c r="L60" s="36">
        <f t="shared" si="4"/>
        <v>0.83527844708418442</v>
      </c>
      <c r="M60" s="36">
        <f t="shared" si="5"/>
        <v>0.73753180589020206</v>
      </c>
    </row>
    <row r="61" spans="1:13" outlineLevel="1" x14ac:dyDescent="0.25">
      <c r="A61" s="9" t="s">
        <v>109</v>
      </c>
      <c r="B61" s="17" t="s">
        <v>51</v>
      </c>
      <c r="C61" s="11">
        <v>1791293.7</v>
      </c>
      <c r="D61" s="11">
        <v>3951424.5</v>
      </c>
      <c r="E61" s="45">
        <v>2474388.9</v>
      </c>
      <c r="F61" s="36" t="s">
        <v>165</v>
      </c>
      <c r="G61" s="36">
        <f t="shared" si="1"/>
        <v>0.62620174066339873</v>
      </c>
      <c r="H61" s="45">
        <v>2525199.2999999998</v>
      </c>
      <c r="I61" s="36">
        <f t="shared" si="2"/>
        <v>1.4097070178943854</v>
      </c>
      <c r="J61" s="36">
        <f t="shared" si="3"/>
        <v>0.63906049577816804</v>
      </c>
      <c r="K61" s="45">
        <v>653041.19999999995</v>
      </c>
      <c r="L61" s="36">
        <f t="shared" si="4"/>
        <v>0.36456400198359429</v>
      </c>
      <c r="M61" s="36">
        <f t="shared" si="5"/>
        <v>0.1652672852537104</v>
      </c>
    </row>
    <row r="62" spans="1:13" outlineLevel="1" x14ac:dyDescent="0.25">
      <c r="A62" s="9" t="s">
        <v>110</v>
      </c>
      <c r="B62" s="17" t="s">
        <v>52</v>
      </c>
      <c r="C62" s="11">
        <v>360070.6</v>
      </c>
      <c r="D62" s="11">
        <v>356841.3</v>
      </c>
      <c r="E62" s="45">
        <v>363708.1</v>
      </c>
      <c r="F62" s="36">
        <f t="shared" si="0"/>
        <v>1.0101021855158405</v>
      </c>
      <c r="G62" s="36">
        <f t="shared" si="1"/>
        <v>1.0192432882628777</v>
      </c>
      <c r="H62" s="45">
        <v>365901.9</v>
      </c>
      <c r="I62" s="36">
        <f t="shared" si="2"/>
        <v>1.0161948795597309</v>
      </c>
      <c r="J62" s="36">
        <f t="shared" si="3"/>
        <v>1.0253911192454461</v>
      </c>
      <c r="K62" s="45">
        <v>354902.1</v>
      </c>
      <c r="L62" s="36">
        <f t="shared" si="4"/>
        <v>0.98564587055982911</v>
      </c>
      <c r="M62" s="36">
        <f t="shared" si="5"/>
        <v>0.99456565145346121</v>
      </c>
    </row>
    <row r="63" spans="1:13" x14ac:dyDescent="0.25">
      <c r="A63" s="13" t="s">
        <v>111</v>
      </c>
      <c r="B63" s="16" t="s">
        <v>53</v>
      </c>
      <c r="C63" s="14">
        <v>406636.3</v>
      </c>
      <c r="D63" s="14">
        <v>995781.80211999989</v>
      </c>
      <c r="E63" s="44">
        <v>197162.1</v>
      </c>
      <c r="F63" s="35">
        <f t="shared" si="0"/>
        <v>0.48486104167286592</v>
      </c>
      <c r="G63" s="35">
        <f t="shared" si="1"/>
        <v>0.19799729175633232</v>
      </c>
      <c r="H63" s="44">
        <v>151205.6</v>
      </c>
      <c r="I63" s="35">
        <f t="shared" si="2"/>
        <v>0.3718448156251668</v>
      </c>
      <c r="J63" s="35">
        <f t="shared" si="3"/>
        <v>0.15184611696868355</v>
      </c>
      <c r="K63" s="44">
        <v>130710.8</v>
      </c>
      <c r="L63" s="35">
        <f t="shared" si="4"/>
        <v>0.32144400290874181</v>
      </c>
      <c r="M63" s="35">
        <f t="shared" si="5"/>
        <v>0.13126449963407574</v>
      </c>
    </row>
    <row r="64" spans="1:13" outlineLevel="1" x14ac:dyDescent="0.25">
      <c r="A64" s="9" t="s">
        <v>112</v>
      </c>
      <c r="B64" s="17" t="s">
        <v>54</v>
      </c>
      <c r="C64" s="11">
        <v>13185.4</v>
      </c>
      <c r="D64" s="11">
        <v>6651</v>
      </c>
      <c r="E64" s="45">
        <v>5487</v>
      </c>
      <c r="F64" s="36">
        <f t="shared" si="0"/>
        <v>0.41614209656134815</v>
      </c>
      <c r="G64" s="36">
        <f t="shared" si="1"/>
        <v>0.82498872350022556</v>
      </c>
      <c r="H64" s="45">
        <v>4555</v>
      </c>
      <c r="I64" s="36">
        <f t="shared" si="2"/>
        <v>0.34545785490011682</v>
      </c>
      <c r="J64" s="36">
        <f t="shared" si="3"/>
        <v>0.68485941963614494</v>
      </c>
      <c r="K64" s="45">
        <v>4555</v>
      </c>
      <c r="L64" s="36">
        <f t="shared" si="4"/>
        <v>0.34545785490011682</v>
      </c>
      <c r="M64" s="36">
        <f t="shared" si="5"/>
        <v>0.68485941963614494</v>
      </c>
    </row>
    <row r="65" spans="1:13" outlineLevel="1" x14ac:dyDescent="0.25">
      <c r="A65" s="9" t="s">
        <v>113</v>
      </c>
      <c r="B65" s="17" t="s">
        <v>55</v>
      </c>
      <c r="C65" s="11">
        <v>238304.3</v>
      </c>
      <c r="D65" s="11">
        <v>808376.3</v>
      </c>
      <c r="E65" s="45">
        <v>11132.3</v>
      </c>
      <c r="F65" s="36">
        <f t="shared" si="0"/>
        <v>4.6714641741672308E-2</v>
      </c>
      <c r="G65" s="36">
        <f t="shared" si="1"/>
        <v>1.3771185523375683E-2</v>
      </c>
      <c r="H65" s="45">
        <v>11318.5</v>
      </c>
      <c r="I65" s="36">
        <f t="shared" si="2"/>
        <v>4.7495995666045475E-2</v>
      </c>
      <c r="J65" s="36">
        <f t="shared" si="3"/>
        <v>1.4001523795291871E-2</v>
      </c>
      <c r="K65" s="45">
        <v>2276.1999999999998</v>
      </c>
      <c r="L65" s="36">
        <f t="shared" si="4"/>
        <v>9.5516530755005262E-3</v>
      </c>
      <c r="M65" s="36">
        <f t="shared" si="5"/>
        <v>2.8157678546488801E-3</v>
      </c>
    </row>
    <row r="66" spans="1:13" outlineLevel="1" x14ac:dyDescent="0.25">
      <c r="A66" s="9" t="s">
        <v>114</v>
      </c>
      <c r="B66" s="17" t="s">
        <v>56</v>
      </c>
      <c r="C66" s="11">
        <v>146095.6</v>
      </c>
      <c r="D66" s="11">
        <v>171026.6</v>
      </c>
      <c r="E66" s="45">
        <v>170543.9</v>
      </c>
      <c r="F66" s="36">
        <f t="shared" si="0"/>
        <v>1.167344533305589</v>
      </c>
      <c r="G66" s="36">
        <f t="shared" si="1"/>
        <v>0.99717763201747556</v>
      </c>
      <c r="H66" s="45">
        <v>125312.8</v>
      </c>
      <c r="I66" s="36">
        <f t="shared" si="2"/>
        <v>0.85774520245647368</v>
      </c>
      <c r="J66" s="36">
        <f t="shared" si="3"/>
        <v>0.73270941479278662</v>
      </c>
      <c r="K66" s="45">
        <v>113860.3</v>
      </c>
      <c r="L66" s="36">
        <f t="shared" si="4"/>
        <v>0.77935475127245446</v>
      </c>
      <c r="M66" s="36">
        <f t="shared" si="5"/>
        <v>0.66574614709056956</v>
      </c>
    </row>
    <row r="67" spans="1:13" outlineLevel="1" x14ac:dyDescent="0.25">
      <c r="A67" s="9" t="s">
        <v>115</v>
      </c>
      <c r="B67" s="17" t="s">
        <v>57</v>
      </c>
      <c r="C67" s="11">
        <v>9051</v>
      </c>
      <c r="D67" s="11">
        <v>9727.9</v>
      </c>
      <c r="E67" s="45">
        <v>9998.9</v>
      </c>
      <c r="F67" s="36">
        <f t="shared" si="0"/>
        <v>1.1047287592531212</v>
      </c>
      <c r="G67" s="36">
        <f t="shared" si="1"/>
        <v>1.0278580166325724</v>
      </c>
      <c r="H67" s="45">
        <v>10019.299999999999</v>
      </c>
      <c r="I67" s="36">
        <f t="shared" si="2"/>
        <v>1.1069826538504033</v>
      </c>
      <c r="J67" s="36">
        <f t="shared" si="3"/>
        <v>1.029955077663216</v>
      </c>
      <c r="K67" s="45">
        <v>10019.299999999999</v>
      </c>
      <c r="L67" s="36">
        <f t="shared" si="4"/>
        <v>1.1069826538504033</v>
      </c>
      <c r="M67" s="36">
        <f t="shared" si="5"/>
        <v>1.029955077663216</v>
      </c>
    </row>
    <row r="68" spans="1:13" x14ac:dyDescent="0.25">
      <c r="A68" s="13" t="s">
        <v>116</v>
      </c>
      <c r="B68" s="16" t="s">
        <v>58</v>
      </c>
      <c r="C68" s="14">
        <v>96271</v>
      </c>
      <c r="D68" s="14">
        <v>106083.14096</v>
      </c>
      <c r="E68" s="44">
        <v>107714.6</v>
      </c>
      <c r="F68" s="35">
        <f t="shared" si="0"/>
        <v>1.1188686104849852</v>
      </c>
      <c r="G68" s="35">
        <f t="shared" si="1"/>
        <v>1.0153790604730979</v>
      </c>
      <c r="H68" s="44">
        <v>106352</v>
      </c>
      <c r="I68" s="35">
        <f t="shared" si="2"/>
        <v>1.1047148154688329</v>
      </c>
      <c r="J68" s="35">
        <f t="shared" si="3"/>
        <v>1.0025344181701914</v>
      </c>
      <c r="K68" s="44">
        <v>106352</v>
      </c>
      <c r="L68" s="35">
        <f t="shared" si="4"/>
        <v>1.1047148154688329</v>
      </c>
      <c r="M68" s="35">
        <f t="shared" si="5"/>
        <v>1.0025344181701914</v>
      </c>
    </row>
    <row r="69" spans="1:13" outlineLevel="1" x14ac:dyDescent="0.25">
      <c r="A69" s="9" t="s">
        <v>117</v>
      </c>
      <c r="B69" s="17" t="s">
        <v>59</v>
      </c>
      <c r="C69" s="11">
        <v>75522</v>
      </c>
      <c r="D69" s="11">
        <v>84680</v>
      </c>
      <c r="E69" s="45">
        <v>85694.6</v>
      </c>
      <c r="F69" s="36">
        <f t="shared" si="0"/>
        <v>1.134697174333307</v>
      </c>
      <c r="G69" s="36">
        <f t="shared" si="1"/>
        <v>1.0119815777042986</v>
      </c>
      <c r="H69" s="45">
        <v>84680</v>
      </c>
      <c r="I69" s="36">
        <f t="shared" si="2"/>
        <v>1.1212626784248299</v>
      </c>
      <c r="J69" s="36">
        <f t="shared" si="3"/>
        <v>1</v>
      </c>
      <c r="K69" s="45">
        <v>84680</v>
      </c>
      <c r="L69" s="36">
        <f t="shared" si="4"/>
        <v>1.1212626784248299</v>
      </c>
      <c r="M69" s="36">
        <f t="shared" si="5"/>
        <v>1</v>
      </c>
    </row>
    <row r="70" spans="1:13" outlineLevel="1" x14ac:dyDescent="0.25">
      <c r="A70" s="9" t="s">
        <v>118</v>
      </c>
      <c r="B70" s="17" t="s">
        <v>60</v>
      </c>
      <c r="C70" s="11">
        <v>20749</v>
      </c>
      <c r="D70" s="11">
        <v>21403.1</v>
      </c>
      <c r="E70" s="45">
        <v>22020</v>
      </c>
      <c r="F70" s="36">
        <f t="shared" si="0"/>
        <v>1.0612559641428503</v>
      </c>
      <c r="G70" s="36">
        <f t="shared" si="1"/>
        <v>1.0288229275198453</v>
      </c>
      <c r="H70" s="45">
        <v>21672</v>
      </c>
      <c r="I70" s="36">
        <f t="shared" si="2"/>
        <v>1.0444840715215191</v>
      </c>
      <c r="J70" s="36">
        <f t="shared" si="3"/>
        <v>1.0125636005999132</v>
      </c>
      <c r="K70" s="45">
        <v>21672</v>
      </c>
      <c r="L70" s="36">
        <f t="shared" si="4"/>
        <v>1.0444840715215191</v>
      </c>
      <c r="M70" s="36">
        <f t="shared" si="5"/>
        <v>1.0125636005999132</v>
      </c>
    </row>
    <row r="71" spans="1:13" ht="25.5" x14ac:dyDescent="0.25">
      <c r="A71" s="13" t="s">
        <v>119</v>
      </c>
      <c r="B71" s="16" t="s">
        <v>61</v>
      </c>
      <c r="C71" s="14">
        <v>386648.7</v>
      </c>
      <c r="D71" s="14">
        <v>285462.42845999997</v>
      </c>
      <c r="E71" s="44">
        <v>465764.1</v>
      </c>
      <c r="F71" s="35" t="s">
        <v>177</v>
      </c>
      <c r="G71" s="35" t="s">
        <v>164</v>
      </c>
      <c r="H71" s="44">
        <v>638010.4</v>
      </c>
      <c r="I71" s="35">
        <f t="shared" si="2"/>
        <v>1.6501035694675814</v>
      </c>
      <c r="J71" s="35" t="s">
        <v>170</v>
      </c>
      <c r="K71" s="44">
        <v>682911.2</v>
      </c>
      <c r="L71" s="35" t="s">
        <v>163</v>
      </c>
      <c r="M71" s="35" t="s">
        <v>166</v>
      </c>
    </row>
    <row r="72" spans="1:13" ht="25.5" outlineLevel="1" x14ac:dyDescent="0.25">
      <c r="A72" s="9" t="s">
        <v>120</v>
      </c>
      <c r="B72" s="17" t="s">
        <v>62</v>
      </c>
      <c r="C72" s="11">
        <v>386648.7</v>
      </c>
      <c r="D72" s="11">
        <v>285462.40000000002</v>
      </c>
      <c r="E72" s="45">
        <v>465764.1</v>
      </c>
      <c r="F72" s="36">
        <f t="shared" ref="F72:F77" si="6">E72/C72</f>
        <v>1.2046183007986317</v>
      </c>
      <c r="G72" s="36" t="s">
        <v>164</v>
      </c>
      <c r="H72" s="45">
        <v>638010.4</v>
      </c>
      <c r="I72" s="36">
        <f t="shared" ref="I72:I77" si="7">H72/C72</f>
        <v>1.6501035694675814</v>
      </c>
      <c r="J72" s="36" t="s">
        <v>170</v>
      </c>
      <c r="K72" s="45">
        <v>682911.2</v>
      </c>
      <c r="L72" s="36" t="s">
        <v>163</v>
      </c>
      <c r="M72" s="36" t="s">
        <v>166</v>
      </c>
    </row>
    <row r="73" spans="1:13" ht="41.25" customHeight="1" x14ac:dyDescent="0.25">
      <c r="A73" s="13" t="s">
        <v>121</v>
      </c>
      <c r="B73" s="16" t="s">
        <v>63</v>
      </c>
      <c r="C73" s="14">
        <v>4236010.0999999996</v>
      </c>
      <c r="D73" s="14">
        <v>4612396.8</v>
      </c>
      <c r="E73" s="44">
        <v>4624339</v>
      </c>
      <c r="F73" s="35">
        <f t="shared" si="6"/>
        <v>1.0916732705618433</v>
      </c>
      <c r="G73" s="35">
        <f t="shared" ref="G73:G77" si="8">E73/D73</f>
        <v>1.0025891527806108</v>
      </c>
      <c r="H73" s="44">
        <v>3397105.6</v>
      </c>
      <c r="I73" s="35">
        <f t="shared" si="7"/>
        <v>0.80195880552787169</v>
      </c>
      <c r="J73" s="35">
        <f t="shared" ref="J73:J77" si="9">H73/D73</f>
        <v>0.73651633788315873</v>
      </c>
      <c r="K73" s="44">
        <v>3397105.6</v>
      </c>
      <c r="L73" s="35">
        <f t="shared" ref="L73:L77" si="10">K73/C73</f>
        <v>0.80195880552787169</v>
      </c>
      <c r="M73" s="35">
        <f t="shared" ref="M73:M77" si="11">K73/D73</f>
        <v>0.73651633788315873</v>
      </c>
    </row>
    <row r="74" spans="1:13" ht="38.25" outlineLevel="1" x14ac:dyDescent="0.25">
      <c r="A74" s="9" t="s">
        <v>122</v>
      </c>
      <c r="B74" s="17" t="s">
        <v>64</v>
      </c>
      <c r="C74" s="11">
        <v>3669662.9</v>
      </c>
      <c r="D74" s="11">
        <v>3772232.8</v>
      </c>
      <c r="E74" s="45">
        <v>3872232.8</v>
      </c>
      <c r="F74" s="36">
        <f t="shared" si="6"/>
        <v>1.055201228428911</v>
      </c>
      <c r="G74" s="36">
        <f t="shared" si="8"/>
        <v>1.026509498565412</v>
      </c>
      <c r="H74" s="45">
        <v>3397105.6</v>
      </c>
      <c r="I74" s="36">
        <f t="shared" si="7"/>
        <v>0.92572688352382448</v>
      </c>
      <c r="J74" s="36">
        <f t="shared" si="9"/>
        <v>0.90055566029752998</v>
      </c>
      <c r="K74" s="45">
        <v>3397105.6</v>
      </c>
      <c r="L74" s="36">
        <f t="shared" si="10"/>
        <v>0.92572688352382448</v>
      </c>
      <c r="M74" s="36">
        <f t="shared" si="11"/>
        <v>0.90055566029752998</v>
      </c>
    </row>
    <row r="75" spans="1:13" outlineLevel="1" x14ac:dyDescent="0.25">
      <c r="A75" s="9" t="s">
        <v>144</v>
      </c>
      <c r="B75" s="17" t="s">
        <v>65</v>
      </c>
      <c r="C75" s="11">
        <v>557884.19999999995</v>
      </c>
      <c r="D75" s="11">
        <v>840164</v>
      </c>
      <c r="E75" s="45">
        <v>752106.2</v>
      </c>
      <c r="F75" s="36" t="s">
        <v>185</v>
      </c>
      <c r="G75" s="36">
        <f t="shared" si="8"/>
        <v>0.89518974866811707</v>
      </c>
      <c r="H75" s="45">
        <v>0</v>
      </c>
      <c r="I75" s="36">
        <f t="shared" si="7"/>
        <v>0</v>
      </c>
      <c r="J75" s="36">
        <f t="shared" si="9"/>
        <v>0</v>
      </c>
      <c r="K75" s="45">
        <v>0</v>
      </c>
      <c r="L75" s="36">
        <f t="shared" si="10"/>
        <v>0</v>
      </c>
      <c r="M75" s="36">
        <f t="shared" si="11"/>
        <v>0</v>
      </c>
    </row>
    <row r="76" spans="1:13" outlineLevel="1" x14ac:dyDescent="0.25">
      <c r="A76" s="12" t="s">
        <v>145</v>
      </c>
      <c r="B76" s="20">
        <v>1403</v>
      </c>
      <c r="C76" s="11">
        <v>8463</v>
      </c>
      <c r="D76" s="38">
        <v>0</v>
      </c>
      <c r="E76" s="46"/>
      <c r="F76" s="36">
        <f t="shared" si="6"/>
        <v>0</v>
      </c>
      <c r="G76" s="40"/>
      <c r="H76" s="46"/>
      <c r="I76" s="36">
        <f t="shared" si="7"/>
        <v>0</v>
      </c>
      <c r="J76" s="40"/>
      <c r="K76" s="46"/>
      <c r="L76" s="36">
        <f t="shared" si="10"/>
        <v>0</v>
      </c>
      <c r="M76" s="36"/>
    </row>
    <row r="77" spans="1:13" ht="12.75" customHeight="1" x14ac:dyDescent="0.25">
      <c r="A77" s="54" t="s">
        <v>143</v>
      </c>
      <c r="B77" s="54"/>
      <c r="C77" s="33">
        <f>C73+C71+C68+C63+C57+C49+C46+C38+C34+C29+C21+C17+C15+C6</f>
        <v>41945693.799999997</v>
      </c>
      <c r="D77" s="34">
        <f>D73+D71+D68+D63+D57+D49+D46+D38+D34+D29+D21+D17+D15+D6</f>
        <v>58349953.45542001</v>
      </c>
      <c r="E77" s="47">
        <f>E73+E71+E68+E63+E57+E49+E46+E38+E34+E29+E21+E17+E15+E6</f>
        <v>48633870.099999987</v>
      </c>
      <c r="F77" s="35">
        <f t="shared" si="6"/>
        <v>1.1594484604758162</v>
      </c>
      <c r="G77" s="37">
        <f t="shared" si="8"/>
        <v>0.83348601361193519</v>
      </c>
      <c r="H77" s="47">
        <f>H73+H71+H68+H63+H57+H49+H46+H38+H34+H29+H21+H17+H15+H6</f>
        <v>40386142.599999994</v>
      </c>
      <c r="I77" s="35">
        <f t="shared" si="7"/>
        <v>0.96281975433673705</v>
      </c>
      <c r="J77" s="37">
        <f t="shared" si="9"/>
        <v>0.69213667206873508</v>
      </c>
      <c r="K77" s="47">
        <f>K73+K71+K68+K63+K57+K49+K46+K38+K34+K29+K21+K17+K15+K6</f>
        <v>31344245.600000005</v>
      </c>
      <c r="L77" s="35">
        <f t="shared" si="10"/>
        <v>0.74725776975943137</v>
      </c>
      <c r="M77" s="41">
        <f t="shared" si="11"/>
        <v>0.53717687408178216</v>
      </c>
    </row>
    <row r="78" spans="1:13" x14ac:dyDescent="0.25">
      <c r="A78" s="28"/>
      <c r="B78" s="28"/>
      <c r="C78" s="29"/>
      <c r="D78" s="31"/>
      <c r="E78" s="48"/>
      <c r="F78" s="32"/>
      <c r="G78" s="32"/>
      <c r="H78" s="48"/>
      <c r="I78" s="32"/>
      <c r="J78" s="32"/>
      <c r="K78" s="48"/>
      <c r="L78" s="31"/>
      <c r="M78" s="3"/>
    </row>
    <row r="79" spans="1:13" x14ac:dyDescent="0.25">
      <c r="C79" s="27"/>
      <c r="D79" s="22"/>
      <c r="E79" s="49"/>
      <c r="F79" s="29"/>
      <c r="G79" s="29"/>
      <c r="H79" s="49"/>
      <c r="I79" s="29"/>
      <c r="J79" s="29"/>
      <c r="K79" s="49"/>
      <c r="L79" s="22"/>
      <c r="M79" s="22"/>
    </row>
    <row r="80" spans="1:13" x14ac:dyDescent="0.25">
      <c r="E80" s="50"/>
      <c r="F80" s="22"/>
      <c r="G80" s="22"/>
      <c r="H80" s="50"/>
      <c r="I80" s="22"/>
      <c r="J80" s="22"/>
      <c r="K80" s="50"/>
    </row>
  </sheetData>
  <mergeCells count="3">
    <mergeCell ref="A2:K2"/>
    <mergeCell ref="A77:B77"/>
    <mergeCell ref="A1:M1"/>
  </mergeCells>
  <pageMargins left="0.78749999999999998" right="0.59027779999999996" top="0.59027779999999996" bottom="0.59027779999999996" header="0.39374999999999999" footer="0.51180550000000002"/>
  <pageSetup paperSize="9" scale="61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67F2628-A8B3-4A16-B476-ECFAF18874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Скалова Елена Александровна</cp:lastModifiedBy>
  <cp:lastPrinted>2019-11-01T12:22:20Z</cp:lastPrinted>
  <dcterms:created xsi:type="dcterms:W3CDTF">2018-10-31T12:49:20Z</dcterms:created>
  <dcterms:modified xsi:type="dcterms:W3CDTF">2020-11-30T16:00:55Z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10_57_40)(5).xlsx</vt:lpwstr>
  </property>
  <property fmtid="{D5CDD505-2E9C-101B-9397-08002B2CF9AE}" pid="3" name="Название отчета">
    <vt:lpwstr>Вариант (новый от 01.09.2016 10_57_40)(5).xlsx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18.4.4202.53846283</vt:lpwstr>
  </property>
  <property fmtid="{D5CDD505-2E9C-101B-9397-08002B2CF9AE}" pid="6" name="Тип сервера">
    <vt:lpwstr>MSSQL</vt:lpwstr>
  </property>
  <property fmtid="{D5CDD505-2E9C-101B-9397-08002B2CF9AE}" pid="7" name="Сервер">
    <vt:lpwstr>depo-2009</vt:lpwstr>
  </property>
  <property fmtid="{D5CDD505-2E9C-101B-9397-08002B2CF9AE}" pid="8" name="База">
    <vt:lpwstr>iv2018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