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2" sheetId="12" r:id="rId2"/>
    <sheet name="Лист3" sheetId="13" r:id="rId3"/>
  </sheets>
  <calcPr calcId="152511"/>
</workbook>
</file>

<file path=xl/calcChain.xml><?xml version="1.0" encoding="utf-8"?>
<calcChain xmlns="http://schemas.openxmlformats.org/spreadsheetml/2006/main">
  <c r="H151" i="1" l="1"/>
  <c r="FB151" i="1"/>
  <c r="JX8" i="1"/>
  <c r="JX9" i="1"/>
  <c r="JX10" i="1"/>
  <c r="JX11" i="1"/>
  <c r="JX12" i="1"/>
  <c r="JX13" i="1"/>
  <c r="JX14" i="1"/>
  <c r="JX15" i="1"/>
  <c r="JX16" i="1"/>
  <c r="JX17" i="1"/>
  <c r="JX18" i="1"/>
  <c r="JX19" i="1"/>
  <c r="JX20" i="1"/>
  <c r="JX21" i="1"/>
  <c r="JX22" i="1"/>
  <c r="JX23" i="1"/>
  <c r="JX24" i="1"/>
  <c r="JX25" i="1"/>
  <c r="JX26" i="1"/>
  <c r="JX27" i="1"/>
  <c r="JX28" i="1"/>
  <c r="JX29" i="1"/>
  <c r="JX30" i="1"/>
  <c r="JX31" i="1"/>
  <c r="JX32" i="1"/>
  <c r="JX33" i="1"/>
  <c r="JX34" i="1"/>
  <c r="JX35" i="1"/>
  <c r="JX36" i="1"/>
  <c r="JX37" i="1"/>
  <c r="JX38" i="1"/>
  <c r="JX39" i="1"/>
  <c r="JX40" i="1"/>
  <c r="JX41" i="1"/>
  <c r="JX42" i="1"/>
  <c r="JX43" i="1"/>
  <c r="JX44" i="1"/>
  <c r="JX45" i="1"/>
  <c r="JX46" i="1"/>
  <c r="JX47" i="1"/>
  <c r="JX48" i="1"/>
  <c r="JX49" i="1"/>
  <c r="JX50" i="1"/>
  <c r="JX51" i="1"/>
  <c r="JX52" i="1"/>
  <c r="JX53" i="1"/>
  <c r="JX54" i="1"/>
  <c r="JX55" i="1"/>
  <c r="JX56" i="1"/>
  <c r="JX57" i="1"/>
  <c r="JX58" i="1"/>
  <c r="JX59" i="1"/>
  <c r="JX60" i="1"/>
  <c r="JX61" i="1"/>
  <c r="JX62" i="1"/>
  <c r="JX63" i="1"/>
  <c r="JX64" i="1"/>
  <c r="JX65" i="1"/>
  <c r="JX66" i="1"/>
  <c r="JX67" i="1"/>
  <c r="JX68" i="1"/>
  <c r="JX69" i="1"/>
  <c r="JX70" i="1"/>
  <c r="JX71" i="1"/>
  <c r="JX72" i="1"/>
  <c r="JX73" i="1"/>
  <c r="JX74" i="1"/>
  <c r="JX75" i="1"/>
  <c r="JX76" i="1"/>
  <c r="JX77" i="1"/>
  <c r="JX78" i="1"/>
  <c r="JX79" i="1"/>
  <c r="JX80" i="1"/>
  <c r="JX81" i="1"/>
  <c r="JX82" i="1"/>
  <c r="JX83" i="1"/>
  <c r="JX84" i="1"/>
  <c r="JX85" i="1"/>
  <c r="JX86" i="1"/>
  <c r="JX87" i="1"/>
  <c r="JX88" i="1"/>
  <c r="JX89" i="1"/>
  <c r="JX90" i="1"/>
  <c r="JX91" i="1"/>
  <c r="JX92" i="1"/>
  <c r="JX93" i="1"/>
  <c r="JX94" i="1"/>
  <c r="JX95" i="1"/>
  <c r="JX96" i="1"/>
  <c r="JX97" i="1"/>
  <c r="JX98" i="1"/>
  <c r="JX99" i="1"/>
  <c r="JX100" i="1"/>
  <c r="JX101" i="1"/>
  <c r="JX102" i="1"/>
  <c r="JX103" i="1"/>
  <c r="JX104" i="1"/>
  <c r="JX105" i="1"/>
  <c r="JX106" i="1"/>
  <c r="JX107" i="1"/>
  <c r="JX108" i="1"/>
  <c r="JX109" i="1"/>
  <c r="JX110" i="1"/>
  <c r="JX111" i="1"/>
  <c r="JX112" i="1"/>
  <c r="JX113" i="1"/>
  <c r="JX114" i="1"/>
  <c r="JX115" i="1"/>
  <c r="JX116" i="1"/>
  <c r="JX117" i="1"/>
  <c r="JX118" i="1"/>
  <c r="JX119" i="1"/>
  <c r="JX120" i="1"/>
  <c r="JX121" i="1"/>
  <c r="JX122" i="1"/>
  <c r="JX123" i="1"/>
  <c r="JX124" i="1"/>
  <c r="JX125" i="1"/>
  <c r="JX126" i="1"/>
  <c r="JX127" i="1"/>
  <c r="JX128" i="1"/>
  <c r="JX129" i="1"/>
  <c r="JX130" i="1"/>
  <c r="JX131" i="1"/>
  <c r="JX132" i="1"/>
  <c r="JX133" i="1"/>
  <c r="JX134" i="1"/>
  <c r="JX135" i="1"/>
  <c r="JX136" i="1"/>
  <c r="JX137" i="1"/>
  <c r="JX138" i="1"/>
  <c r="JX139" i="1"/>
  <c r="JX140" i="1"/>
  <c r="JX141" i="1"/>
  <c r="JX142" i="1"/>
  <c r="JX143" i="1"/>
  <c r="JX144" i="1"/>
  <c r="JX145" i="1"/>
  <c r="JX146" i="1"/>
  <c r="JX147" i="1"/>
  <c r="JX148" i="1"/>
  <c r="JX149" i="1"/>
  <c r="JX150" i="1"/>
  <c r="JX7" i="1"/>
  <c r="JY8" i="1"/>
  <c r="KM151" i="1"/>
  <c r="KJ151" i="1"/>
  <c r="JX151" i="1" s="1"/>
  <c r="KG151" i="1"/>
  <c r="KD151" i="1"/>
  <c r="KA151" i="1"/>
  <c r="IE8" i="1" l="1"/>
  <c r="IE9" i="1"/>
  <c r="IE10" i="1"/>
  <c r="IE11" i="1"/>
  <c r="IE12" i="1"/>
  <c r="IE13" i="1"/>
  <c r="IE14" i="1"/>
  <c r="IE15" i="1"/>
  <c r="IE16" i="1"/>
  <c r="IE17" i="1"/>
  <c r="IE18" i="1"/>
  <c r="IE19" i="1"/>
  <c r="IE20" i="1"/>
  <c r="IE21" i="1"/>
  <c r="IE22" i="1"/>
  <c r="IE23" i="1"/>
  <c r="IE24" i="1"/>
  <c r="IE25" i="1"/>
  <c r="IE26" i="1"/>
  <c r="IE27" i="1"/>
  <c r="IE28" i="1"/>
  <c r="IE29" i="1"/>
  <c r="IE30" i="1"/>
  <c r="IE31" i="1"/>
  <c r="IE32" i="1"/>
  <c r="IE33" i="1"/>
  <c r="IE34" i="1"/>
  <c r="IE35" i="1"/>
  <c r="IE36" i="1"/>
  <c r="IE37" i="1"/>
  <c r="IE38" i="1"/>
  <c r="IE39" i="1"/>
  <c r="IE40" i="1"/>
  <c r="IE41" i="1"/>
  <c r="IE42" i="1"/>
  <c r="IE43" i="1"/>
  <c r="IE44" i="1"/>
  <c r="IE45" i="1"/>
  <c r="IE46" i="1"/>
  <c r="IE47" i="1"/>
  <c r="IE48" i="1"/>
  <c r="IE49" i="1"/>
  <c r="IE50" i="1"/>
  <c r="IE51" i="1"/>
  <c r="IE52" i="1"/>
  <c r="IE53" i="1"/>
  <c r="IE54" i="1"/>
  <c r="IE55" i="1"/>
  <c r="IE56" i="1"/>
  <c r="IE57" i="1"/>
  <c r="IE58" i="1"/>
  <c r="IE59" i="1"/>
  <c r="IE60" i="1"/>
  <c r="IE61" i="1"/>
  <c r="IE62" i="1"/>
  <c r="IE63" i="1"/>
  <c r="IE64" i="1"/>
  <c r="IE65" i="1"/>
  <c r="IE66" i="1"/>
  <c r="IE67" i="1"/>
  <c r="IE68" i="1"/>
  <c r="IE69" i="1"/>
  <c r="IE70" i="1"/>
  <c r="IE71" i="1"/>
  <c r="IE72" i="1"/>
  <c r="IE73" i="1"/>
  <c r="IE74" i="1"/>
  <c r="IE75" i="1"/>
  <c r="IE76" i="1"/>
  <c r="IE77" i="1"/>
  <c r="IE78" i="1"/>
  <c r="IE79" i="1"/>
  <c r="IE80" i="1"/>
  <c r="IE81" i="1"/>
  <c r="IE82" i="1"/>
  <c r="IE83" i="1"/>
  <c r="IE84" i="1"/>
  <c r="IE85" i="1"/>
  <c r="IE86" i="1"/>
  <c r="IE87" i="1"/>
  <c r="IE88" i="1"/>
  <c r="IE89" i="1"/>
  <c r="IE90" i="1"/>
  <c r="IE91" i="1"/>
  <c r="IE92" i="1"/>
  <c r="IE93" i="1"/>
  <c r="IE94" i="1"/>
  <c r="IE95" i="1"/>
  <c r="IE96" i="1"/>
  <c r="IE97" i="1"/>
  <c r="IE98" i="1"/>
  <c r="IE99" i="1"/>
  <c r="IE100" i="1"/>
  <c r="IE101" i="1"/>
  <c r="IE102" i="1"/>
  <c r="IE103" i="1"/>
  <c r="IE104" i="1"/>
  <c r="IE105" i="1"/>
  <c r="IE106" i="1"/>
  <c r="IE107" i="1"/>
  <c r="IE108" i="1"/>
  <c r="IE109" i="1"/>
  <c r="IE110" i="1"/>
  <c r="IE111" i="1"/>
  <c r="IE112" i="1"/>
  <c r="IE113" i="1"/>
  <c r="IE114" i="1"/>
  <c r="IE115" i="1"/>
  <c r="IE116" i="1"/>
  <c r="IE117" i="1"/>
  <c r="IE118" i="1"/>
  <c r="IE119" i="1"/>
  <c r="IE120" i="1"/>
  <c r="IE121" i="1"/>
  <c r="IE122" i="1"/>
  <c r="IE123" i="1"/>
  <c r="IE124" i="1"/>
  <c r="IE125" i="1"/>
  <c r="IE126" i="1"/>
  <c r="IE127" i="1"/>
  <c r="IE128" i="1"/>
  <c r="IE129" i="1"/>
  <c r="IE130" i="1"/>
  <c r="IE131" i="1"/>
  <c r="IE132" i="1"/>
  <c r="IE133" i="1"/>
  <c r="IE134" i="1"/>
  <c r="IE135" i="1"/>
  <c r="IE136" i="1"/>
  <c r="IE137" i="1"/>
  <c r="IE138" i="1"/>
  <c r="IE139" i="1"/>
  <c r="IE140" i="1"/>
  <c r="IE141" i="1"/>
  <c r="IE142" i="1"/>
  <c r="IE143" i="1"/>
  <c r="IE144" i="1"/>
  <c r="IE145" i="1"/>
  <c r="IE146" i="1"/>
  <c r="IE147" i="1"/>
  <c r="IE148" i="1"/>
  <c r="IE149" i="1"/>
  <c r="IE150" i="1"/>
  <c r="IE7" i="1"/>
  <c r="IF8" i="1"/>
  <c r="JR151" i="1"/>
  <c r="JU151" i="1"/>
  <c r="JO151" i="1"/>
  <c r="JL151" i="1"/>
  <c r="JI151" i="1"/>
  <c r="JF151" i="1"/>
  <c r="JC151" i="1"/>
  <c r="IZ151" i="1"/>
  <c r="IW151" i="1"/>
  <c r="IT151" i="1"/>
  <c r="IQ151" i="1"/>
  <c r="IN151" i="1"/>
  <c r="IK151" i="1"/>
  <c r="IH151" i="1"/>
  <c r="IE151" i="1" s="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7" i="1"/>
  <c r="O138" i="1"/>
  <c r="IB151" i="1"/>
  <c r="HY151" i="1"/>
  <c r="HV151" i="1"/>
  <c r="HS151" i="1"/>
  <c r="HP151" i="1"/>
  <c r="HM151" i="1"/>
  <c r="HJ151" i="1"/>
  <c r="HG151" i="1"/>
  <c r="HD151" i="1"/>
  <c r="HA151" i="1"/>
  <c r="GX151" i="1"/>
  <c r="GU151" i="1"/>
  <c r="GR151" i="1"/>
  <c r="GO151" i="1"/>
  <c r="GL151" i="1"/>
  <c r="GI151" i="1"/>
  <c r="GF151" i="1"/>
  <c r="GG151" i="1"/>
  <c r="GC151" i="1"/>
  <c r="FZ151" i="1"/>
  <c r="FX151" i="1"/>
  <c r="FW151" i="1"/>
  <c r="FT151" i="1"/>
  <c r="FQ151" i="1"/>
  <c r="FN151" i="1"/>
  <c r="FK151" i="1"/>
  <c r="FH151" i="1" l="1"/>
  <c r="FE151" i="1"/>
  <c r="EY151" i="1"/>
  <c r="EV151" i="1"/>
  <c r="ES151" i="1"/>
  <c r="EP151" i="1"/>
  <c r="EM151" i="1"/>
  <c r="EJ151" i="1"/>
  <c r="EG151" i="1"/>
  <c r="ED151" i="1"/>
  <c r="EA151" i="1"/>
  <c r="DX151" i="1"/>
  <c r="DU151" i="1"/>
  <c r="DR151" i="1"/>
  <c r="DO151" i="1"/>
  <c r="DL151" i="1"/>
  <c r="DI151" i="1"/>
  <c r="DF151" i="1"/>
  <c r="DC151" i="1"/>
  <c r="DA151" i="1"/>
  <c r="CZ151" i="1"/>
  <c r="CW151" i="1"/>
  <c r="CT151" i="1"/>
  <c r="CQ151" i="1"/>
  <c r="CN151" i="1"/>
  <c r="CK151" i="1"/>
  <c r="CH151" i="1"/>
  <c r="CE151" i="1"/>
  <c r="CB151" i="1"/>
  <c r="BY151" i="1"/>
  <c r="BV151" i="1"/>
  <c r="BS151" i="1"/>
  <c r="BP151" i="1"/>
  <c r="BM151" i="1" l="1"/>
  <c r="BJ151" i="1"/>
  <c r="BG151" i="1"/>
  <c r="BD151" i="1"/>
  <c r="BA151" i="1"/>
  <c r="AX151" i="1"/>
  <c r="AU151" i="1"/>
  <c r="AR151" i="1"/>
  <c r="AO151" i="1"/>
  <c r="AL151" i="1"/>
  <c r="AI151" i="1"/>
  <c r="AF151" i="1"/>
  <c r="AC151" i="1"/>
  <c r="Z151" i="1"/>
  <c r="S151" i="1"/>
  <c r="Q151" i="1"/>
  <c r="T151" i="1"/>
  <c r="W151" i="1"/>
  <c r="N151" i="1" l="1"/>
  <c r="K151" i="1"/>
  <c r="O10" i="1"/>
  <c r="O8" i="1"/>
  <c r="E11" i="1"/>
  <c r="B11" i="1" s="1"/>
  <c r="E12" i="1"/>
  <c r="B12" i="1" s="1"/>
  <c r="E13" i="1"/>
  <c r="B13" i="1" s="1"/>
  <c r="E14" i="1"/>
  <c r="B14" i="1" s="1"/>
  <c r="E15" i="1"/>
  <c r="B15" i="1" s="1"/>
  <c r="E16" i="1"/>
  <c r="B16" i="1" s="1"/>
  <c r="E17" i="1"/>
  <c r="B17" i="1" s="1"/>
  <c r="E18" i="1"/>
  <c r="B18" i="1" s="1"/>
  <c r="E19" i="1"/>
  <c r="B19" i="1" s="1"/>
  <c r="E20" i="1"/>
  <c r="B20" i="1" s="1"/>
  <c r="E21" i="1"/>
  <c r="B21" i="1" s="1"/>
  <c r="E22" i="1"/>
  <c r="B22" i="1" s="1"/>
  <c r="E23" i="1"/>
  <c r="B23" i="1" s="1"/>
  <c r="E24" i="1"/>
  <c r="B24" i="1" s="1"/>
  <c r="E25" i="1"/>
  <c r="B25" i="1" s="1"/>
  <c r="E26" i="1"/>
  <c r="B26" i="1" s="1"/>
  <c r="E27" i="1"/>
  <c r="B27" i="1" s="1"/>
  <c r="E28" i="1"/>
  <c r="B28" i="1" s="1"/>
  <c r="E29" i="1"/>
  <c r="B29" i="1" s="1"/>
  <c r="E30" i="1"/>
  <c r="B30" i="1" s="1"/>
  <c r="E31" i="1"/>
  <c r="B31" i="1" s="1"/>
  <c r="E32" i="1"/>
  <c r="B32" i="1" s="1"/>
  <c r="E33" i="1"/>
  <c r="B33" i="1" s="1"/>
  <c r="E34" i="1"/>
  <c r="B34" i="1" s="1"/>
  <c r="E35" i="1"/>
  <c r="B35" i="1" s="1"/>
  <c r="E36" i="1"/>
  <c r="B36" i="1" s="1"/>
  <c r="E37" i="1"/>
  <c r="B37" i="1" s="1"/>
  <c r="E38" i="1"/>
  <c r="B38" i="1" s="1"/>
  <c r="E39" i="1"/>
  <c r="B39" i="1" s="1"/>
  <c r="E40" i="1"/>
  <c r="B40" i="1" s="1"/>
  <c r="E41" i="1"/>
  <c r="B41" i="1" s="1"/>
  <c r="E42" i="1"/>
  <c r="B42" i="1" s="1"/>
  <c r="E43" i="1"/>
  <c r="B43" i="1" s="1"/>
  <c r="E44" i="1"/>
  <c r="B44" i="1" s="1"/>
  <c r="E45" i="1"/>
  <c r="B45" i="1" s="1"/>
  <c r="E46" i="1"/>
  <c r="B46" i="1" s="1"/>
  <c r="E47" i="1"/>
  <c r="B47" i="1" s="1"/>
  <c r="E48" i="1"/>
  <c r="B48" i="1" s="1"/>
  <c r="E49" i="1"/>
  <c r="B49" i="1" s="1"/>
  <c r="E50" i="1"/>
  <c r="B50" i="1" s="1"/>
  <c r="E51" i="1"/>
  <c r="B51" i="1" s="1"/>
  <c r="E52" i="1"/>
  <c r="B52" i="1" s="1"/>
  <c r="E53" i="1"/>
  <c r="B53" i="1" s="1"/>
  <c r="E54" i="1"/>
  <c r="B54" i="1" s="1"/>
  <c r="E55" i="1"/>
  <c r="B55" i="1" s="1"/>
  <c r="E56" i="1"/>
  <c r="B56" i="1" s="1"/>
  <c r="E57" i="1"/>
  <c r="B57" i="1" s="1"/>
  <c r="E58" i="1"/>
  <c r="B58" i="1" s="1"/>
  <c r="E59" i="1"/>
  <c r="B59" i="1" s="1"/>
  <c r="E60" i="1"/>
  <c r="B60" i="1" s="1"/>
  <c r="E61" i="1"/>
  <c r="B61" i="1" s="1"/>
  <c r="E62" i="1"/>
  <c r="B62" i="1" s="1"/>
  <c r="E63" i="1"/>
  <c r="B63" i="1" s="1"/>
  <c r="E64" i="1"/>
  <c r="B64" i="1" s="1"/>
  <c r="E65" i="1"/>
  <c r="B65" i="1" s="1"/>
  <c r="E66" i="1"/>
  <c r="B66" i="1" s="1"/>
  <c r="E67" i="1"/>
  <c r="B67" i="1" s="1"/>
  <c r="E68" i="1"/>
  <c r="B68" i="1" s="1"/>
  <c r="E69" i="1"/>
  <c r="B69" i="1" s="1"/>
  <c r="E70" i="1"/>
  <c r="B70" i="1" s="1"/>
  <c r="E71" i="1"/>
  <c r="B71" i="1" s="1"/>
  <c r="E72" i="1"/>
  <c r="B72" i="1" s="1"/>
  <c r="E73" i="1"/>
  <c r="B73" i="1" s="1"/>
  <c r="E74" i="1"/>
  <c r="B74" i="1" s="1"/>
  <c r="E75" i="1"/>
  <c r="B75" i="1" s="1"/>
  <c r="E76" i="1"/>
  <c r="B76" i="1" s="1"/>
  <c r="E77" i="1"/>
  <c r="B77" i="1" s="1"/>
  <c r="E78" i="1"/>
  <c r="B78" i="1" s="1"/>
  <c r="E79" i="1"/>
  <c r="B79" i="1" s="1"/>
  <c r="E80" i="1"/>
  <c r="B80" i="1" s="1"/>
  <c r="E81" i="1"/>
  <c r="B81" i="1" s="1"/>
  <c r="E82" i="1"/>
  <c r="B82" i="1" s="1"/>
  <c r="E83" i="1"/>
  <c r="B83" i="1" s="1"/>
  <c r="E84" i="1"/>
  <c r="B84" i="1" s="1"/>
  <c r="E85" i="1"/>
  <c r="B85" i="1" s="1"/>
  <c r="E86" i="1"/>
  <c r="B86" i="1" s="1"/>
  <c r="E87" i="1"/>
  <c r="B87" i="1" s="1"/>
  <c r="E88" i="1"/>
  <c r="B88" i="1" s="1"/>
  <c r="E89" i="1"/>
  <c r="B89" i="1" s="1"/>
  <c r="E90" i="1"/>
  <c r="B90" i="1" s="1"/>
  <c r="E91" i="1"/>
  <c r="B91" i="1" s="1"/>
  <c r="E92" i="1"/>
  <c r="B92" i="1" s="1"/>
  <c r="E93" i="1"/>
  <c r="B93" i="1" s="1"/>
  <c r="E94" i="1"/>
  <c r="B94" i="1" s="1"/>
  <c r="E95" i="1"/>
  <c r="B95" i="1" s="1"/>
  <c r="E96" i="1"/>
  <c r="B96" i="1" s="1"/>
  <c r="E97" i="1"/>
  <c r="B97" i="1" s="1"/>
  <c r="E98" i="1"/>
  <c r="B98" i="1" s="1"/>
  <c r="E99" i="1"/>
  <c r="B99" i="1" s="1"/>
  <c r="E100" i="1"/>
  <c r="B100" i="1" s="1"/>
  <c r="E101" i="1"/>
  <c r="B101" i="1" s="1"/>
  <c r="E102" i="1"/>
  <c r="B102" i="1" s="1"/>
  <c r="E103" i="1"/>
  <c r="B103" i="1" s="1"/>
  <c r="E104" i="1"/>
  <c r="B104" i="1" s="1"/>
  <c r="E105" i="1"/>
  <c r="B105" i="1" s="1"/>
  <c r="E106" i="1"/>
  <c r="B106" i="1" s="1"/>
  <c r="E107" i="1"/>
  <c r="B107" i="1" s="1"/>
  <c r="E108" i="1"/>
  <c r="B108" i="1" s="1"/>
  <c r="E109" i="1"/>
  <c r="B109" i="1" s="1"/>
  <c r="E110" i="1"/>
  <c r="B110" i="1" s="1"/>
  <c r="E111" i="1"/>
  <c r="B111" i="1" s="1"/>
  <c r="E112" i="1"/>
  <c r="B112" i="1" s="1"/>
  <c r="E113" i="1"/>
  <c r="B113" i="1" s="1"/>
  <c r="E114" i="1"/>
  <c r="B114" i="1" s="1"/>
  <c r="E115" i="1"/>
  <c r="B115" i="1" s="1"/>
  <c r="E116" i="1"/>
  <c r="B116" i="1" s="1"/>
  <c r="E117" i="1"/>
  <c r="B117" i="1" s="1"/>
  <c r="E118" i="1"/>
  <c r="B118" i="1" s="1"/>
  <c r="E119" i="1"/>
  <c r="B119" i="1" s="1"/>
  <c r="E120" i="1"/>
  <c r="B120" i="1" s="1"/>
  <c r="E121" i="1"/>
  <c r="B121" i="1" s="1"/>
  <c r="E122" i="1"/>
  <c r="B122" i="1" s="1"/>
  <c r="E123" i="1"/>
  <c r="B123" i="1" s="1"/>
  <c r="E124" i="1"/>
  <c r="B124" i="1" s="1"/>
  <c r="E125" i="1"/>
  <c r="B125" i="1" s="1"/>
  <c r="E126" i="1"/>
  <c r="B126" i="1" s="1"/>
  <c r="E127" i="1"/>
  <c r="B127" i="1" s="1"/>
  <c r="E128" i="1"/>
  <c r="B128" i="1" s="1"/>
  <c r="E129" i="1"/>
  <c r="B129" i="1" s="1"/>
  <c r="E130" i="1"/>
  <c r="B130" i="1" s="1"/>
  <c r="E131" i="1"/>
  <c r="B131" i="1" s="1"/>
  <c r="E132" i="1"/>
  <c r="B132" i="1" s="1"/>
  <c r="E133" i="1"/>
  <c r="B133" i="1" s="1"/>
  <c r="E134" i="1"/>
  <c r="B134" i="1" s="1"/>
  <c r="E135" i="1"/>
  <c r="B135" i="1" s="1"/>
  <c r="E136" i="1"/>
  <c r="B136" i="1" s="1"/>
  <c r="E137" i="1"/>
  <c r="B137" i="1" s="1"/>
  <c r="E138" i="1"/>
  <c r="B138" i="1" s="1"/>
  <c r="E139" i="1"/>
  <c r="B139" i="1" s="1"/>
  <c r="E140" i="1"/>
  <c r="B140" i="1" s="1"/>
  <c r="E141" i="1"/>
  <c r="B141" i="1" s="1"/>
  <c r="E142" i="1"/>
  <c r="B142" i="1" s="1"/>
  <c r="E143" i="1"/>
  <c r="B143" i="1" s="1"/>
  <c r="E144" i="1"/>
  <c r="B144" i="1" s="1"/>
  <c r="E145" i="1"/>
  <c r="B145" i="1" s="1"/>
  <c r="E146" i="1"/>
  <c r="B146" i="1" s="1"/>
  <c r="E147" i="1"/>
  <c r="B147" i="1" s="1"/>
  <c r="E148" i="1"/>
  <c r="B148" i="1" s="1"/>
  <c r="E149" i="1"/>
  <c r="B149" i="1" s="1"/>
  <c r="E150" i="1"/>
  <c r="B150" i="1" s="1"/>
  <c r="E8" i="1"/>
  <c r="B8" i="1" s="1"/>
  <c r="E9" i="1"/>
  <c r="B9" i="1" s="1"/>
  <c r="E10" i="1"/>
  <c r="B10" i="1" s="1"/>
  <c r="E7" i="1"/>
  <c r="B7" i="1" s="1"/>
  <c r="B151" i="1" l="1"/>
  <c r="E151" i="1"/>
  <c r="KO151" i="1"/>
  <c r="KN151" i="1"/>
  <c r="KL151" i="1"/>
  <c r="KK151" i="1"/>
  <c r="KI151" i="1"/>
  <c r="KH151" i="1"/>
  <c r="KF151" i="1"/>
  <c r="KE151" i="1"/>
  <c r="KC151" i="1"/>
  <c r="JZ151" i="1" s="1"/>
  <c r="KB151" i="1"/>
  <c r="JY151" i="1" s="1"/>
  <c r="JW151" i="1"/>
  <c r="JV151" i="1"/>
  <c r="JT151" i="1"/>
  <c r="JS151" i="1"/>
  <c r="JQ151" i="1"/>
  <c r="JP151" i="1"/>
  <c r="JN151" i="1"/>
  <c r="JM151" i="1"/>
  <c r="JK151" i="1"/>
  <c r="JJ151" i="1"/>
  <c r="JH151" i="1"/>
  <c r="JG151" i="1"/>
  <c r="JE151" i="1"/>
  <c r="JD151" i="1"/>
  <c r="JB151" i="1"/>
  <c r="JA151" i="1"/>
  <c r="IY151" i="1"/>
  <c r="IX151" i="1"/>
  <c r="IV151" i="1"/>
  <c r="IU151" i="1"/>
  <c r="IS151" i="1"/>
  <c r="IR151" i="1"/>
  <c r="IP151" i="1"/>
  <c r="IO151" i="1"/>
  <c r="IM151" i="1"/>
  <c r="IL151" i="1"/>
  <c r="IJ151" i="1"/>
  <c r="II151" i="1"/>
  <c r="IF151" i="1" s="1"/>
  <c r="ID151" i="1"/>
  <c r="IC151" i="1"/>
  <c r="IA151" i="1"/>
  <c r="HZ151" i="1"/>
  <c r="HX151" i="1"/>
  <c r="HW151" i="1"/>
  <c r="HU151" i="1"/>
  <c r="HT151" i="1"/>
  <c r="HR151" i="1"/>
  <c r="HQ151" i="1"/>
  <c r="HO151" i="1"/>
  <c r="HN151" i="1"/>
  <c r="HL151" i="1"/>
  <c r="HK151" i="1"/>
  <c r="HI151" i="1"/>
  <c r="HH151" i="1"/>
  <c r="HF151" i="1"/>
  <c r="HE151" i="1"/>
  <c r="HC151" i="1"/>
  <c r="HB151" i="1"/>
  <c r="GZ151" i="1"/>
  <c r="GY151" i="1"/>
  <c r="GW151" i="1"/>
  <c r="GV151" i="1"/>
  <c r="GT151" i="1"/>
  <c r="GS151" i="1"/>
  <c r="GQ151" i="1"/>
  <c r="GP151" i="1"/>
  <c r="GN151" i="1"/>
  <c r="GM151" i="1"/>
  <c r="GK151" i="1"/>
  <c r="GJ151" i="1"/>
  <c r="GH151" i="1"/>
  <c r="GE151" i="1"/>
  <c r="GD151" i="1"/>
  <c r="GB151" i="1"/>
  <c r="GA151" i="1"/>
  <c r="FY151" i="1"/>
  <c r="FV151" i="1"/>
  <c r="FU151" i="1"/>
  <c r="FS151" i="1"/>
  <c r="FR151" i="1"/>
  <c r="FP151" i="1"/>
  <c r="FO151" i="1"/>
  <c r="FM151" i="1"/>
  <c r="FL151" i="1"/>
  <c r="FJ151" i="1"/>
  <c r="FI151" i="1"/>
  <c r="FG151" i="1"/>
  <c r="FF151" i="1"/>
  <c r="FD151" i="1"/>
  <c r="FC151" i="1"/>
  <c r="FA151" i="1"/>
  <c r="EZ151" i="1"/>
  <c r="EX151" i="1"/>
  <c r="EW151" i="1"/>
  <c r="EU151" i="1"/>
  <c r="ET151" i="1"/>
  <c r="ER151" i="1"/>
  <c r="EQ151" i="1"/>
  <c r="EO151" i="1"/>
  <c r="EN151" i="1"/>
  <c r="EL151" i="1"/>
  <c r="EK151" i="1"/>
  <c r="EI151" i="1"/>
  <c r="EH151" i="1"/>
  <c r="EF151" i="1"/>
  <c r="EE151" i="1"/>
  <c r="EC151" i="1"/>
  <c r="EB151" i="1"/>
  <c r="DZ151" i="1"/>
  <c r="DY151" i="1"/>
  <c r="DW151" i="1"/>
  <c r="DV151" i="1"/>
  <c r="DT151" i="1"/>
  <c r="DS151" i="1"/>
  <c r="DQ151" i="1"/>
  <c r="DP151" i="1"/>
  <c r="DN151" i="1"/>
  <c r="DM151" i="1"/>
  <c r="DK151" i="1"/>
  <c r="DJ151" i="1"/>
  <c r="DH151" i="1"/>
  <c r="DG151" i="1"/>
  <c r="DE151" i="1"/>
  <c r="DD151" i="1"/>
  <c r="DB151" i="1"/>
  <c r="CY151" i="1"/>
  <c r="CX151" i="1"/>
  <c r="CV151" i="1"/>
  <c r="CU151" i="1"/>
  <c r="CS151" i="1"/>
  <c r="CR151" i="1"/>
  <c r="CP151" i="1"/>
  <c r="CO151" i="1"/>
  <c r="CM151" i="1"/>
  <c r="CL151" i="1"/>
  <c r="CJ151" i="1"/>
  <c r="CI151" i="1"/>
  <c r="CG151" i="1"/>
  <c r="CF151" i="1"/>
  <c r="CD151" i="1"/>
  <c r="CC151" i="1"/>
  <c r="CA151" i="1"/>
  <c r="BZ151" i="1"/>
  <c r="BX151" i="1"/>
  <c r="BW151" i="1"/>
  <c r="BU151" i="1"/>
  <c r="BT151" i="1"/>
  <c r="BR151" i="1"/>
  <c r="BQ151" i="1"/>
  <c r="BO151" i="1"/>
  <c r="BN151" i="1"/>
  <c r="BL151" i="1"/>
  <c r="BK151" i="1"/>
  <c r="BI151" i="1"/>
  <c r="BH151" i="1"/>
  <c r="BF151" i="1"/>
  <c r="BE151" i="1"/>
  <c r="BC151" i="1"/>
  <c r="BB151" i="1"/>
  <c r="AZ151" i="1"/>
  <c r="AY151" i="1"/>
  <c r="AW151" i="1"/>
  <c r="AV151" i="1"/>
  <c r="AT151" i="1"/>
  <c r="AS151" i="1"/>
  <c r="AQ151" i="1"/>
  <c r="AP151" i="1"/>
  <c r="AN151" i="1"/>
  <c r="AM151" i="1"/>
  <c r="AK151" i="1"/>
  <c r="AJ151" i="1"/>
  <c r="AH151" i="1"/>
  <c r="AG151" i="1"/>
  <c r="AE151" i="1"/>
  <c r="AD151" i="1"/>
  <c r="AB151" i="1"/>
  <c r="AA151" i="1"/>
  <c r="Y151" i="1"/>
  <c r="X151" i="1"/>
  <c r="V151" i="1"/>
  <c r="U151" i="1"/>
  <c r="R151" i="1"/>
  <c r="P151" i="1"/>
  <c r="M151" i="1"/>
  <c r="L151" i="1"/>
  <c r="J151" i="1"/>
  <c r="I151" i="1"/>
  <c r="JZ150" i="1"/>
  <c r="JY150" i="1"/>
  <c r="IG150" i="1"/>
  <c r="IF150" i="1"/>
  <c r="P150" i="1"/>
  <c r="O150" i="1"/>
  <c r="G150" i="1"/>
  <c r="D150" i="1" s="1"/>
  <c r="F150" i="1"/>
  <c r="JZ149" i="1"/>
  <c r="JY149" i="1"/>
  <c r="IG149" i="1"/>
  <c r="IF149" i="1"/>
  <c r="P149" i="1"/>
  <c r="O149" i="1"/>
  <c r="G149" i="1"/>
  <c r="D149" i="1" s="1"/>
  <c r="F149" i="1"/>
  <c r="C149" i="1" s="1"/>
  <c r="JZ148" i="1"/>
  <c r="JY148" i="1"/>
  <c r="IG148" i="1"/>
  <c r="IF148" i="1"/>
  <c r="P148" i="1"/>
  <c r="O148" i="1"/>
  <c r="G148" i="1"/>
  <c r="D148" i="1" s="1"/>
  <c r="F148" i="1"/>
  <c r="JZ147" i="1"/>
  <c r="JY147" i="1"/>
  <c r="IG147" i="1"/>
  <c r="IF147" i="1"/>
  <c r="P147" i="1"/>
  <c r="O147" i="1"/>
  <c r="G147" i="1"/>
  <c r="F147" i="1"/>
  <c r="C147" i="1" s="1"/>
  <c r="JZ146" i="1"/>
  <c r="JY146" i="1"/>
  <c r="IG146" i="1"/>
  <c r="IF146" i="1"/>
  <c r="P146" i="1"/>
  <c r="O146" i="1"/>
  <c r="G146" i="1"/>
  <c r="D146" i="1" s="1"/>
  <c r="F146" i="1"/>
  <c r="C146" i="1" s="1"/>
  <c r="JZ145" i="1"/>
  <c r="JY145" i="1"/>
  <c r="IG145" i="1"/>
  <c r="IF145" i="1"/>
  <c r="P145" i="1"/>
  <c r="O145" i="1"/>
  <c r="G145" i="1"/>
  <c r="D145" i="1" s="1"/>
  <c r="F145" i="1"/>
  <c r="C145" i="1" s="1"/>
  <c r="JZ144" i="1"/>
  <c r="JY144" i="1"/>
  <c r="IG144" i="1"/>
  <c r="IF144" i="1"/>
  <c r="P144" i="1"/>
  <c r="O144" i="1"/>
  <c r="G144" i="1"/>
  <c r="D144" i="1" s="1"/>
  <c r="F144" i="1"/>
  <c r="JZ143" i="1"/>
  <c r="JY143" i="1"/>
  <c r="IG143" i="1"/>
  <c r="IF143" i="1"/>
  <c r="P143" i="1"/>
  <c r="O143" i="1"/>
  <c r="G143" i="1"/>
  <c r="F143" i="1"/>
  <c r="C143" i="1" s="1"/>
  <c r="JZ142" i="1"/>
  <c r="JY142" i="1"/>
  <c r="IG142" i="1"/>
  <c r="IF142" i="1"/>
  <c r="P142" i="1"/>
  <c r="O142" i="1"/>
  <c r="G142" i="1"/>
  <c r="D142" i="1" s="1"/>
  <c r="F142" i="1"/>
  <c r="C142" i="1" s="1"/>
  <c r="JZ141" i="1"/>
  <c r="JY141" i="1"/>
  <c r="IG141" i="1"/>
  <c r="IF141" i="1"/>
  <c r="P141" i="1"/>
  <c r="O141" i="1"/>
  <c r="G141" i="1"/>
  <c r="D141" i="1" s="1"/>
  <c r="F141" i="1"/>
  <c r="C141" i="1" s="1"/>
  <c r="JZ140" i="1"/>
  <c r="JY140" i="1"/>
  <c r="IG140" i="1"/>
  <c r="IF140" i="1"/>
  <c r="P140" i="1"/>
  <c r="O140" i="1"/>
  <c r="G140" i="1"/>
  <c r="D140" i="1" s="1"/>
  <c r="F140" i="1"/>
  <c r="JZ139" i="1"/>
  <c r="JY139" i="1"/>
  <c r="IG139" i="1"/>
  <c r="IF139" i="1"/>
  <c r="P139" i="1"/>
  <c r="O139" i="1"/>
  <c r="G139" i="1"/>
  <c r="F139" i="1"/>
  <c r="C139" i="1" s="1"/>
  <c r="JZ138" i="1"/>
  <c r="JY138" i="1"/>
  <c r="IG138" i="1"/>
  <c r="IF138" i="1"/>
  <c r="P138" i="1"/>
  <c r="G138" i="1"/>
  <c r="D138" i="1" s="1"/>
  <c r="F138" i="1"/>
  <c r="JZ137" i="1"/>
  <c r="JY137" i="1"/>
  <c r="IG137" i="1"/>
  <c r="IF137" i="1"/>
  <c r="P137" i="1"/>
  <c r="O137" i="1"/>
  <c r="G137" i="1"/>
  <c r="D137" i="1" s="1"/>
  <c r="F137" i="1"/>
  <c r="C137" i="1" s="1"/>
  <c r="JZ136" i="1"/>
  <c r="JY136" i="1"/>
  <c r="IG136" i="1"/>
  <c r="IF136" i="1"/>
  <c r="P136" i="1"/>
  <c r="O136" i="1"/>
  <c r="G136" i="1"/>
  <c r="D136" i="1" s="1"/>
  <c r="F136" i="1"/>
  <c r="JZ135" i="1"/>
  <c r="JY135" i="1"/>
  <c r="IG135" i="1"/>
  <c r="IF135" i="1"/>
  <c r="P135" i="1"/>
  <c r="O135" i="1"/>
  <c r="G135" i="1"/>
  <c r="F135" i="1"/>
  <c r="C135" i="1" s="1"/>
  <c r="JZ134" i="1"/>
  <c r="JY134" i="1"/>
  <c r="IG134" i="1"/>
  <c r="IF134" i="1"/>
  <c r="P134" i="1"/>
  <c r="O134" i="1"/>
  <c r="G134" i="1"/>
  <c r="D134" i="1" s="1"/>
  <c r="F134" i="1"/>
  <c r="C134" i="1" s="1"/>
  <c r="JZ133" i="1"/>
  <c r="JY133" i="1"/>
  <c r="IG133" i="1"/>
  <c r="IF133" i="1"/>
  <c r="P133" i="1"/>
  <c r="O133" i="1"/>
  <c r="G133" i="1"/>
  <c r="D133" i="1" s="1"/>
  <c r="F133" i="1"/>
  <c r="C133" i="1" s="1"/>
  <c r="JZ132" i="1"/>
  <c r="JY132" i="1"/>
  <c r="IG132" i="1"/>
  <c r="IF132" i="1"/>
  <c r="P132" i="1"/>
  <c r="O132" i="1"/>
  <c r="G132" i="1"/>
  <c r="D132" i="1" s="1"/>
  <c r="F132" i="1"/>
  <c r="JZ131" i="1"/>
  <c r="JY131" i="1"/>
  <c r="IG131" i="1"/>
  <c r="IF131" i="1"/>
  <c r="P131" i="1"/>
  <c r="O131" i="1"/>
  <c r="G131" i="1"/>
  <c r="F131" i="1"/>
  <c r="C131" i="1" s="1"/>
  <c r="JZ130" i="1"/>
  <c r="JY130" i="1"/>
  <c r="IG130" i="1"/>
  <c r="IF130" i="1"/>
  <c r="P130" i="1"/>
  <c r="O130" i="1"/>
  <c r="G130" i="1"/>
  <c r="D130" i="1" s="1"/>
  <c r="F130" i="1"/>
  <c r="C130" i="1" s="1"/>
  <c r="JZ129" i="1"/>
  <c r="JY129" i="1"/>
  <c r="IG129" i="1"/>
  <c r="IF129" i="1"/>
  <c r="P129" i="1"/>
  <c r="O129" i="1"/>
  <c r="G129" i="1"/>
  <c r="D129" i="1" s="1"/>
  <c r="F129" i="1"/>
  <c r="C129" i="1" s="1"/>
  <c r="JZ128" i="1"/>
  <c r="JY128" i="1"/>
  <c r="IG128" i="1"/>
  <c r="IF128" i="1"/>
  <c r="P128" i="1"/>
  <c r="O128" i="1"/>
  <c r="G128" i="1"/>
  <c r="D128" i="1" s="1"/>
  <c r="F128" i="1"/>
  <c r="JZ127" i="1"/>
  <c r="JY127" i="1"/>
  <c r="IG127" i="1"/>
  <c r="IF127" i="1"/>
  <c r="P127" i="1"/>
  <c r="O127" i="1"/>
  <c r="G127" i="1"/>
  <c r="F127" i="1"/>
  <c r="C127" i="1" s="1"/>
  <c r="JZ126" i="1"/>
  <c r="JY126" i="1"/>
  <c r="IG126" i="1"/>
  <c r="IF126" i="1"/>
  <c r="P126" i="1"/>
  <c r="O126" i="1"/>
  <c r="G126" i="1"/>
  <c r="D126" i="1" s="1"/>
  <c r="F126" i="1"/>
  <c r="C126" i="1" s="1"/>
  <c r="JZ125" i="1"/>
  <c r="JY125" i="1"/>
  <c r="IG125" i="1"/>
  <c r="IF125" i="1"/>
  <c r="P125" i="1"/>
  <c r="O125" i="1"/>
  <c r="G125" i="1"/>
  <c r="D125" i="1" s="1"/>
  <c r="F125" i="1"/>
  <c r="C125" i="1" s="1"/>
  <c r="JZ124" i="1"/>
  <c r="JY124" i="1"/>
  <c r="IG124" i="1"/>
  <c r="IF124" i="1"/>
  <c r="P124" i="1"/>
  <c r="O124" i="1"/>
  <c r="G124" i="1"/>
  <c r="D124" i="1" s="1"/>
  <c r="F124" i="1"/>
  <c r="JZ123" i="1"/>
  <c r="JY123" i="1"/>
  <c r="IG123" i="1"/>
  <c r="IF123" i="1"/>
  <c r="P123" i="1"/>
  <c r="O123" i="1"/>
  <c r="G123" i="1"/>
  <c r="F123" i="1"/>
  <c r="C123" i="1" s="1"/>
  <c r="JZ122" i="1"/>
  <c r="JY122" i="1"/>
  <c r="IG122" i="1"/>
  <c r="IF122" i="1"/>
  <c r="P122" i="1"/>
  <c r="O122" i="1"/>
  <c r="G122" i="1"/>
  <c r="D122" i="1" s="1"/>
  <c r="F122" i="1"/>
  <c r="C122" i="1" s="1"/>
  <c r="JZ121" i="1"/>
  <c r="JY121" i="1"/>
  <c r="IG121" i="1"/>
  <c r="IF121" i="1"/>
  <c r="P121" i="1"/>
  <c r="O121" i="1"/>
  <c r="G121" i="1"/>
  <c r="D121" i="1" s="1"/>
  <c r="F121" i="1"/>
  <c r="C121" i="1" s="1"/>
  <c r="JZ120" i="1"/>
  <c r="JY120" i="1"/>
  <c r="IG120" i="1"/>
  <c r="IF120" i="1"/>
  <c r="P120" i="1"/>
  <c r="O120" i="1"/>
  <c r="G120" i="1"/>
  <c r="D120" i="1" s="1"/>
  <c r="F120" i="1"/>
  <c r="JZ119" i="1"/>
  <c r="JY119" i="1"/>
  <c r="IG119" i="1"/>
  <c r="IF119" i="1"/>
  <c r="P119" i="1"/>
  <c r="O119" i="1"/>
  <c r="G119" i="1"/>
  <c r="F119" i="1"/>
  <c r="C119" i="1" s="1"/>
  <c r="JZ118" i="1"/>
  <c r="JY118" i="1"/>
  <c r="IG118" i="1"/>
  <c r="IF118" i="1"/>
  <c r="P118" i="1"/>
  <c r="O118" i="1"/>
  <c r="G118" i="1"/>
  <c r="D118" i="1" s="1"/>
  <c r="F118" i="1"/>
  <c r="C118" i="1" s="1"/>
  <c r="JZ117" i="1"/>
  <c r="JY117" i="1"/>
  <c r="IG117" i="1"/>
  <c r="IF117" i="1"/>
  <c r="P117" i="1"/>
  <c r="O117" i="1"/>
  <c r="G117" i="1"/>
  <c r="D117" i="1" s="1"/>
  <c r="F117" i="1"/>
  <c r="C117" i="1" s="1"/>
  <c r="JZ116" i="1"/>
  <c r="JY116" i="1"/>
  <c r="IG116" i="1"/>
  <c r="IF116" i="1"/>
  <c r="P116" i="1"/>
  <c r="O116" i="1"/>
  <c r="G116" i="1"/>
  <c r="D116" i="1" s="1"/>
  <c r="F116" i="1"/>
  <c r="JZ115" i="1"/>
  <c r="JY115" i="1"/>
  <c r="IG115" i="1"/>
  <c r="IF115" i="1"/>
  <c r="P115" i="1"/>
  <c r="O115" i="1"/>
  <c r="G115" i="1"/>
  <c r="F115" i="1"/>
  <c r="C115" i="1" s="1"/>
  <c r="JZ114" i="1"/>
  <c r="JY114" i="1"/>
  <c r="IG114" i="1"/>
  <c r="IF114" i="1"/>
  <c r="P114" i="1"/>
  <c r="O114" i="1"/>
  <c r="G114" i="1"/>
  <c r="D114" i="1" s="1"/>
  <c r="F114" i="1"/>
  <c r="C114" i="1" s="1"/>
  <c r="JZ113" i="1"/>
  <c r="JY113" i="1"/>
  <c r="IG113" i="1"/>
  <c r="IF113" i="1"/>
  <c r="P113" i="1"/>
  <c r="O113" i="1"/>
  <c r="G113" i="1"/>
  <c r="D113" i="1" s="1"/>
  <c r="F113" i="1"/>
  <c r="C113" i="1" s="1"/>
  <c r="JZ112" i="1"/>
  <c r="JY112" i="1"/>
  <c r="IG112" i="1"/>
  <c r="IF112" i="1"/>
  <c r="P112" i="1"/>
  <c r="O112" i="1"/>
  <c r="G112" i="1"/>
  <c r="D112" i="1" s="1"/>
  <c r="F112" i="1"/>
  <c r="JZ111" i="1"/>
  <c r="JY111" i="1"/>
  <c r="IG111" i="1"/>
  <c r="IF111" i="1"/>
  <c r="P111" i="1"/>
  <c r="O111" i="1"/>
  <c r="G111" i="1"/>
  <c r="F111" i="1"/>
  <c r="C111" i="1" s="1"/>
  <c r="JZ110" i="1"/>
  <c r="JY110" i="1"/>
  <c r="IG110" i="1"/>
  <c r="IF110" i="1"/>
  <c r="P110" i="1"/>
  <c r="O110" i="1"/>
  <c r="G110" i="1"/>
  <c r="D110" i="1" s="1"/>
  <c r="F110" i="1"/>
  <c r="C110" i="1" s="1"/>
  <c r="JZ109" i="1"/>
  <c r="JY109" i="1"/>
  <c r="IG109" i="1"/>
  <c r="IF109" i="1"/>
  <c r="P109" i="1"/>
  <c r="O109" i="1"/>
  <c r="G109" i="1"/>
  <c r="D109" i="1" s="1"/>
  <c r="F109" i="1"/>
  <c r="C109" i="1" s="1"/>
  <c r="JZ108" i="1"/>
  <c r="JY108" i="1"/>
  <c r="IG108" i="1"/>
  <c r="IF108" i="1"/>
  <c r="P108" i="1"/>
  <c r="O108" i="1"/>
  <c r="G108" i="1"/>
  <c r="D108" i="1" s="1"/>
  <c r="F108" i="1"/>
  <c r="JZ107" i="1"/>
  <c r="JY107" i="1"/>
  <c r="IG107" i="1"/>
  <c r="IF107" i="1"/>
  <c r="P107" i="1"/>
  <c r="O107" i="1"/>
  <c r="G107" i="1"/>
  <c r="F107" i="1"/>
  <c r="C107" i="1" s="1"/>
  <c r="JZ106" i="1"/>
  <c r="JY106" i="1"/>
  <c r="IG106" i="1"/>
  <c r="IF106" i="1"/>
  <c r="P106" i="1"/>
  <c r="O106" i="1"/>
  <c r="G106" i="1"/>
  <c r="D106" i="1" s="1"/>
  <c r="F106" i="1"/>
  <c r="C106" i="1" s="1"/>
  <c r="JZ105" i="1"/>
  <c r="JY105" i="1"/>
  <c r="IG105" i="1"/>
  <c r="IF105" i="1"/>
  <c r="P105" i="1"/>
  <c r="O105" i="1"/>
  <c r="G105" i="1"/>
  <c r="D105" i="1" s="1"/>
  <c r="F105" i="1"/>
  <c r="C105" i="1" s="1"/>
  <c r="JZ104" i="1"/>
  <c r="JY104" i="1"/>
  <c r="IG104" i="1"/>
  <c r="IF104" i="1"/>
  <c r="P104" i="1"/>
  <c r="O104" i="1"/>
  <c r="G104" i="1"/>
  <c r="D104" i="1" s="1"/>
  <c r="F104" i="1"/>
  <c r="JZ103" i="1"/>
  <c r="JY103" i="1"/>
  <c r="IG103" i="1"/>
  <c r="IF103" i="1"/>
  <c r="P103" i="1"/>
  <c r="O103" i="1"/>
  <c r="G103" i="1"/>
  <c r="F103" i="1"/>
  <c r="C103" i="1" s="1"/>
  <c r="JZ102" i="1"/>
  <c r="JY102" i="1"/>
  <c r="IG102" i="1"/>
  <c r="IF102" i="1"/>
  <c r="P102" i="1"/>
  <c r="O102" i="1"/>
  <c r="G102" i="1"/>
  <c r="D102" i="1" s="1"/>
  <c r="F102" i="1"/>
  <c r="C102" i="1" s="1"/>
  <c r="JZ101" i="1"/>
  <c r="JY101" i="1"/>
  <c r="IG101" i="1"/>
  <c r="IF101" i="1"/>
  <c r="P101" i="1"/>
  <c r="O101" i="1"/>
  <c r="G101" i="1"/>
  <c r="D101" i="1" s="1"/>
  <c r="F101" i="1"/>
  <c r="C101" i="1" s="1"/>
  <c r="JZ100" i="1"/>
  <c r="JY100" i="1"/>
  <c r="IG100" i="1"/>
  <c r="IF100" i="1"/>
  <c r="P100" i="1"/>
  <c r="O100" i="1"/>
  <c r="G100" i="1"/>
  <c r="D100" i="1" s="1"/>
  <c r="F100" i="1"/>
  <c r="JZ99" i="1"/>
  <c r="JY99" i="1"/>
  <c r="IG99" i="1"/>
  <c r="IF99" i="1"/>
  <c r="P99" i="1"/>
  <c r="O99" i="1"/>
  <c r="G99" i="1"/>
  <c r="F99" i="1"/>
  <c r="C99" i="1" s="1"/>
  <c r="JZ98" i="1"/>
  <c r="JY98" i="1"/>
  <c r="IG98" i="1"/>
  <c r="IF98" i="1"/>
  <c r="P98" i="1"/>
  <c r="O98" i="1"/>
  <c r="G98" i="1"/>
  <c r="D98" i="1" s="1"/>
  <c r="F98" i="1"/>
  <c r="C98" i="1" s="1"/>
  <c r="JZ97" i="1"/>
  <c r="JY97" i="1"/>
  <c r="IG97" i="1"/>
  <c r="IF97" i="1"/>
  <c r="P97" i="1"/>
  <c r="O97" i="1"/>
  <c r="G97" i="1"/>
  <c r="D97" i="1" s="1"/>
  <c r="F97" i="1"/>
  <c r="C97" i="1" s="1"/>
  <c r="JZ96" i="1"/>
  <c r="JY96" i="1"/>
  <c r="IG96" i="1"/>
  <c r="IF96" i="1"/>
  <c r="P96" i="1"/>
  <c r="O96" i="1"/>
  <c r="G96" i="1"/>
  <c r="D96" i="1" s="1"/>
  <c r="F96" i="1"/>
  <c r="JZ95" i="1"/>
  <c r="JY95" i="1"/>
  <c r="IG95" i="1"/>
  <c r="IF95" i="1"/>
  <c r="P95" i="1"/>
  <c r="O95" i="1"/>
  <c r="G95" i="1"/>
  <c r="F95" i="1"/>
  <c r="C95" i="1" s="1"/>
  <c r="JZ94" i="1"/>
  <c r="JY94" i="1"/>
  <c r="IG94" i="1"/>
  <c r="IF94" i="1"/>
  <c r="P94" i="1"/>
  <c r="O94" i="1"/>
  <c r="G94" i="1"/>
  <c r="D94" i="1" s="1"/>
  <c r="F94" i="1"/>
  <c r="C94" i="1" s="1"/>
  <c r="JZ93" i="1"/>
  <c r="JY93" i="1"/>
  <c r="IG93" i="1"/>
  <c r="IF93" i="1"/>
  <c r="P93" i="1"/>
  <c r="O93" i="1"/>
  <c r="G93" i="1"/>
  <c r="D93" i="1" s="1"/>
  <c r="F93" i="1"/>
  <c r="C93" i="1" s="1"/>
  <c r="JZ92" i="1"/>
  <c r="JY92" i="1"/>
  <c r="IG92" i="1"/>
  <c r="IF92" i="1"/>
  <c r="P92" i="1"/>
  <c r="O92" i="1"/>
  <c r="G92" i="1"/>
  <c r="D92" i="1" s="1"/>
  <c r="F92" i="1"/>
  <c r="JZ91" i="1"/>
  <c r="JY91" i="1"/>
  <c r="IG91" i="1"/>
  <c r="IF91" i="1"/>
  <c r="P91" i="1"/>
  <c r="O91" i="1"/>
  <c r="G91" i="1"/>
  <c r="F91" i="1"/>
  <c r="C91" i="1" s="1"/>
  <c r="JZ90" i="1"/>
  <c r="JY90" i="1"/>
  <c r="IG90" i="1"/>
  <c r="IF90" i="1"/>
  <c r="P90" i="1"/>
  <c r="O90" i="1"/>
  <c r="G90" i="1"/>
  <c r="D90" i="1" s="1"/>
  <c r="F90" i="1"/>
  <c r="C90" i="1" s="1"/>
  <c r="JZ89" i="1"/>
  <c r="JY89" i="1"/>
  <c r="IG89" i="1"/>
  <c r="IF89" i="1"/>
  <c r="P89" i="1"/>
  <c r="O89" i="1"/>
  <c r="G89" i="1"/>
  <c r="F89" i="1"/>
  <c r="C89" i="1" s="1"/>
  <c r="JZ88" i="1"/>
  <c r="JY88" i="1"/>
  <c r="IG88" i="1"/>
  <c r="IF88" i="1"/>
  <c r="P88" i="1"/>
  <c r="O88" i="1"/>
  <c r="G88" i="1"/>
  <c r="F88" i="1"/>
  <c r="JZ87" i="1"/>
  <c r="JY87" i="1"/>
  <c r="IG87" i="1"/>
  <c r="IF87" i="1"/>
  <c r="P87" i="1"/>
  <c r="O87" i="1"/>
  <c r="G87" i="1"/>
  <c r="F87" i="1"/>
  <c r="C87" i="1" s="1"/>
  <c r="JZ86" i="1"/>
  <c r="JY86" i="1"/>
  <c r="IG86" i="1"/>
  <c r="IF86" i="1"/>
  <c r="P86" i="1"/>
  <c r="O86" i="1"/>
  <c r="G86" i="1"/>
  <c r="F86" i="1"/>
  <c r="C86" i="1" s="1"/>
  <c r="JZ85" i="1"/>
  <c r="JY85" i="1"/>
  <c r="IG85" i="1"/>
  <c r="IF85" i="1"/>
  <c r="P85" i="1"/>
  <c r="O85" i="1"/>
  <c r="G85" i="1"/>
  <c r="F85" i="1"/>
  <c r="C85" i="1" s="1"/>
  <c r="JZ84" i="1"/>
  <c r="JY84" i="1"/>
  <c r="IG84" i="1"/>
  <c r="IF84" i="1"/>
  <c r="P84" i="1"/>
  <c r="O84" i="1"/>
  <c r="G84" i="1"/>
  <c r="F84" i="1"/>
  <c r="JZ83" i="1"/>
  <c r="JY83" i="1"/>
  <c r="IG83" i="1"/>
  <c r="IF83" i="1"/>
  <c r="P83" i="1"/>
  <c r="O83" i="1"/>
  <c r="G83" i="1"/>
  <c r="F83" i="1"/>
  <c r="C83" i="1" s="1"/>
  <c r="JZ82" i="1"/>
  <c r="JY82" i="1"/>
  <c r="IG82" i="1"/>
  <c r="IF82" i="1"/>
  <c r="P82" i="1"/>
  <c r="O82" i="1"/>
  <c r="G82" i="1"/>
  <c r="F82" i="1"/>
  <c r="C82" i="1" s="1"/>
  <c r="JZ81" i="1"/>
  <c r="JY81" i="1"/>
  <c r="IG81" i="1"/>
  <c r="IF81" i="1"/>
  <c r="P81" i="1"/>
  <c r="O81" i="1"/>
  <c r="G81" i="1"/>
  <c r="F81" i="1"/>
  <c r="C81" i="1" s="1"/>
  <c r="JZ80" i="1"/>
  <c r="JY80" i="1"/>
  <c r="IG80" i="1"/>
  <c r="IF80" i="1"/>
  <c r="P80" i="1"/>
  <c r="O80" i="1"/>
  <c r="G80" i="1"/>
  <c r="F80" i="1"/>
  <c r="JZ79" i="1"/>
  <c r="JY79" i="1"/>
  <c r="IG79" i="1"/>
  <c r="IF79" i="1"/>
  <c r="P79" i="1"/>
  <c r="O79" i="1"/>
  <c r="G79" i="1"/>
  <c r="F79" i="1"/>
  <c r="C79" i="1" s="1"/>
  <c r="JZ78" i="1"/>
  <c r="JY78" i="1"/>
  <c r="IG78" i="1"/>
  <c r="IF78" i="1"/>
  <c r="P78" i="1"/>
  <c r="O78" i="1"/>
  <c r="G78" i="1"/>
  <c r="F78" i="1"/>
  <c r="C78" i="1" s="1"/>
  <c r="JZ77" i="1"/>
  <c r="JY77" i="1"/>
  <c r="IG77" i="1"/>
  <c r="IF77" i="1"/>
  <c r="P77" i="1"/>
  <c r="O77" i="1"/>
  <c r="G77" i="1"/>
  <c r="F77" i="1"/>
  <c r="C77" i="1" s="1"/>
  <c r="JZ76" i="1"/>
  <c r="JY76" i="1"/>
  <c r="IG76" i="1"/>
  <c r="IF76" i="1"/>
  <c r="P76" i="1"/>
  <c r="O76" i="1"/>
  <c r="G76" i="1"/>
  <c r="F76" i="1"/>
  <c r="JZ75" i="1"/>
  <c r="JY75" i="1"/>
  <c r="IG75" i="1"/>
  <c r="IF75" i="1"/>
  <c r="P75" i="1"/>
  <c r="O75" i="1"/>
  <c r="G75" i="1"/>
  <c r="F75" i="1"/>
  <c r="C75" i="1" s="1"/>
  <c r="JZ74" i="1"/>
  <c r="JY74" i="1"/>
  <c r="IG74" i="1"/>
  <c r="IF74" i="1"/>
  <c r="P74" i="1"/>
  <c r="O74" i="1"/>
  <c r="G74" i="1"/>
  <c r="F74" i="1"/>
  <c r="C74" i="1" s="1"/>
  <c r="JZ73" i="1"/>
  <c r="JY73" i="1"/>
  <c r="IG73" i="1"/>
  <c r="IF73" i="1"/>
  <c r="P73" i="1"/>
  <c r="O73" i="1"/>
  <c r="G73" i="1"/>
  <c r="F73" i="1"/>
  <c r="C73" i="1" s="1"/>
  <c r="JZ72" i="1"/>
  <c r="JY72" i="1"/>
  <c r="IG72" i="1"/>
  <c r="IF72" i="1"/>
  <c r="P72" i="1"/>
  <c r="O72" i="1"/>
  <c r="G72" i="1"/>
  <c r="F72" i="1"/>
  <c r="JZ71" i="1"/>
  <c r="JY71" i="1"/>
  <c r="IG71" i="1"/>
  <c r="IF71" i="1"/>
  <c r="P71" i="1"/>
  <c r="O71" i="1"/>
  <c r="G71" i="1"/>
  <c r="F71" i="1"/>
  <c r="C71" i="1" s="1"/>
  <c r="JZ70" i="1"/>
  <c r="JY70" i="1"/>
  <c r="IG70" i="1"/>
  <c r="IF70" i="1"/>
  <c r="P70" i="1"/>
  <c r="O70" i="1"/>
  <c r="G70" i="1"/>
  <c r="F70" i="1"/>
  <c r="C70" i="1" s="1"/>
  <c r="JZ69" i="1"/>
  <c r="JY69" i="1"/>
  <c r="IG69" i="1"/>
  <c r="IF69" i="1"/>
  <c r="P69" i="1"/>
  <c r="O69" i="1"/>
  <c r="G69" i="1"/>
  <c r="F69" i="1"/>
  <c r="C69" i="1" s="1"/>
  <c r="JZ68" i="1"/>
  <c r="JY68" i="1"/>
  <c r="IG68" i="1"/>
  <c r="IF68" i="1"/>
  <c r="P68" i="1"/>
  <c r="O68" i="1"/>
  <c r="G68" i="1"/>
  <c r="F68" i="1"/>
  <c r="JZ67" i="1"/>
  <c r="JY67" i="1"/>
  <c r="IG67" i="1"/>
  <c r="IF67" i="1"/>
  <c r="P67" i="1"/>
  <c r="O67" i="1"/>
  <c r="G67" i="1"/>
  <c r="F67" i="1"/>
  <c r="C67" i="1" s="1"/>
  <c r="JZ66" i="1"/>
  <c r="JY66" i="1"/>
  <c r="IG66" i="1"/>
  <c r="IF66" i="1"/>
  <c r="P66" i="1"/>
  <c r="O66" i="1"/>
  <c r="G66" i="1"/>
  <c r="F66" i="1"/>
  <c r="C66" i="1" s="1"/>
  <c r="D66" i="1"/>
  <c r="JZ65" i="1"/>
  <c r="JY65" i="1"/>
  <c r="IG65" i="1"/>
  <c r="IF65" i="1"/>
  <c r="P65" i="1"/>
  <c r="O65" i="1"/>
  <c r="G65" i="1"/>
  <c r="D65" i="1" s="1"/>
  <c r="F65" i="1"/>
  <c r="JZ64" i="1"/>
  <c r="JY64" i="1"/>
  <c r="IG64" i="1"/>
  <c r="IF64" i="1"/>
  <c r="P64" i="1"/>
  <c r="O64" i="1"/>
  <c r="G64" i="1"/>
  <c r="F64" i="1"/>
  <c r="D64" i="1"/>
  <c r="JZ63" i="1"/>
  <c r="JY63" i="1"/>
  <c r="IG63" i="1"/>
  <c r="IF63" i="1"/>
  <c r="P63" i="1"/>
  <c r="O63" i="1"/>
  <c r="G63" i="1"/>
  <c r="F63" i="1"/>
  <c r="JZ62" i="1"/>
  <c r="JY62" i="1"/>
  <c r="IG62" i="1"/>
  <c r="IF62" i="1"/>
  <c r="P62" i="1"/>
  <c r="O62" i="1"/>
  <c r="G62" i="1"/>
  <c r="F62" i="1"/>
  <c r="JZ61" i="1"/>
  <c r="JY61" i="1"/>
  <c r="IG61" i="1"/>
  <c r="IF61" i="1"/>
  <c r="P61" i="1"/>
  <c r="O61" i="1"/>
  <c r="G61" i="1"/>
  <c r="F61" i="1"/>
  <c r="JZ60" i="1"/>
  <c r="JY60" i="1"/>
  <c r="IG60" i="1"/>
  <c r="IF60" i="1"/>
  <c r="P60" i="1"/>
  <c r="O60" i="1"/>
  <c r="G60" i="1"/>
  <c r="F60" i="1"/>
  <c r="JZ59" i="1"/>
  <c r="JY59" i="1"/>
  <c r="IG59" i="1"/>
  <c r="IF59" i="1"/>
  <c r="P59" i="1"/>
  <c r="O59" i="1"/>
  <c r="G59" i="1"/>
  <c r="F59" i="1"/>
  <c r="JZ58" i="1"/>
  <c r="JY58" i="1"/>
  <c r="IG58" i="1"/>
  <c r="IF58" i="1"/>
  <c r="P58" i="1"/>
  <c r="O58" i="1"/>
  <c r="G58" i="1"/>
  <c r="F58" i="1"/>
  <c r="D58" i="1"/>
  <c r="JZ57" i="1"/>
  <c r="JY57" i="1"/>
  <c r="IG57" i="1"/>
  <c r="IF57" i="1"/>
  <c r="P57" i="1"/>
  <c r="O57" i="1"/>
  <c r="G57" i="1"/>
  <c r="F57" i="1"/>
  <c r="JZ56" i="1"/>
  <c r="JY56" i="1"/>
  <c r="IG56" i="1"/>
  <c r="IF56" i="1"/>
  <c r="P56" i="1"/>
  <c r="O56" i="1"/>
  <c r="G56" i="1"/>
  <c r="F56" i="1"/>
  <c r="D56" i="1"/>
  <c r="JZ55" i="1"/>
  <c r="JY55" i="1"/>
  <c r="IG55" i="1"/>
  <c r="IF55" i="1"/>
  <c r="P55" i="1"/>
  <c r="O55" i="1"/>
  <c r="G55" i="1"/>
  <c r="F55" i="1"/>
  <c r="C55" i="1" s="1"/>
  <c r="JZ54" i="1"/>
  <c r="JY54" i="1"/>
  <c r="IG54" i="1"/>
  <c r="IF54" i="1"/>
  <c r="P54" i="1"/>
  <c r="O54" i="1"/>
  <c r="G54" i="1"/>
  <c r="F54" i="1"/>
  <c r="JZ53" i="1"/>
  <c r="JY53" i="1"/>
  <c r="IG53" i="1"/>
  <c r="IF53" i="1"/>
  <c r="P53" i="1"/>
  <c r="O53" i="1"/>
  <c r="G53" i="1"/>
  <c r="D53" i="1" s="1"/>
  <c r="F53" i="1"/>
  <c r="C53" i="1" s="1"/>
  <c r="JZ52" i="1"/>
  <c r="JY52" i="1"/>
  <c r="IG52" i="1"/>
  <c r="IF52" i="1"/>
  <c r="P52" i="1"/>
  <c r="O52" i="1"/>
  <c r="G52" i="1"/>
  <c r="F52" i="1"/>
  <c r="JZ51" i="1"/>
  <c r="JY51" i="1"/>
  <c r="IG51" i="1"/>
  <c r="IF51" i="1"/>
  <c r="P51" i="1"/>
  <c r="O51" i="1"/>
  <c r="G51" i="1"/>
  <c r="F51" i="1"/>
  <c r="C51" i="1" s="1"/>
  <c r="JZ50" i="1"/>
  <c r="JY50" i="1"/>
  <c r="IG50" i="1"/>
  <c r="IF50" i="1"/>
  <c r="P50" i="1"/>
  <c r="O50" i="1"/>
  <c r="G50" i="1"/>
  <c r="F50" i="1"/>
  <c r="C50" i="1" s="1"/>
  <c r="D50" i="1"/>
  <c r="JZ49" i="1"/>
  <c r="JY49" i="1"/>
  <c r="IG49" i="1"/>
  <c r="IF49" i="1"/>
  <c r="P49" i="1"/>
  <c r="O49" i="1"/>
  <c r="G49" i="1"/>
  <c r="D49" i="1" s="1"/>
  <c r="F49" i="1"/>
  <c r="JZ48" i="1"/>
  <c r="JY48" i="1"/>
  <c r="IG48" i="1"/>
  <c r="IF48" i="1"/>
  <c r="P48" i="1"/>
  <c r="O48" i="1"/>
  <c r="G48" i="1"/>
  <c r="F48" i="1"/>
  <c r="D48" i="1"/>
  <c r="JZ47" i="1"/>
  <c r="JY47" i="1"/>
  <c r="IG47" i="1"/>
  <c r="IF47" i="1"/>
  <c r="P47" i="1"/>
  <c r="O47" i="1"/>
  <c r="G47" i="1"/>
  <c r="F47" i="1"/>
  <c r="JZ46" i="1"/>
  <c r="JY46" i="1"/>
  <c r="IG46" i="1"/>
  <c r="IF46" i="1"/>
  <c r="P46" i="1"/>
  <c r="O46" i="1"/>
  <c r="G46" i="1"/>
  <c r="F46" i="1"/>
  <c r="JZ45" i="1"/>
  <c r="JY45" i="1"/>
  <c r="IG45" i="1"/>
  <c r="IF45" i="1"/>
  <c r="P45" i="1"/>
  <c r="O45" i="1"/>
  <c r="G45" i="1"/>
  <c r="F45" i="1"/>
  <c r="JZ44" i="1"/>
  <c r="JY44" i="1"/>
  <c r="IG44" i="1"/>
  <c r="IF44" i="1"/>
  <c r="P44" i="1"/>
  <c r="O44" i="1"/>
  <c r="G44" i="1"/>
  <c r="F44" i="1"/>
  <c r="JZ43" i="1"/>
  <c r="JY43" i="1"/>
  <c r="IG43" i="1"/>
  <c r="IF43" i="1"/>
  <c r="P43" i="1"/>
  <c r="O43" i="1"/>
  <c r="G43" i="1"/>
  <c r="F43" i="1"/>
  <c r="JZ42" i="1"/>
  <c r="JY42" i="1"/>
  <c r="IG42" i="1"/>
  <c r="IF42" i="1"/>
  <c r="P42" i="1"/>
  <c r="O42" i="1"/>
  <c r="G42" i="1"/>
  <c r="F42" i="1"/>
  <c r="D42" i="1"/>
  <c r="JZ41" i="1"/>
  <c r="JY41" i="1"/>
  <c r="IG41" i="1"/>
  <c r="IF41" i="1"/>
  <c r="P41" i="1"/>
  <c r="O41" i="1"/>
  <c r="G41" i="1"/>
  <c r="F41" i="1"/>
  <c r="JZ40" i="1"/>
  <c r="JY40" i="1"/>
  <c r="IG40" i="1"/>
  <c r="IF40" i="1"/>
  <c r="P40" i="1"/>
  <c r="O40" i="1"/>
  <c r="G40" i="1"/>
  <c r="F40" i="1"/>
  <c r="D40" i="1"/>
  <c r="JZ39" i="1"/>
  <c r="JY39" i="1"/>
  <c r="IG39" i="1"/>
  <c r="IF39" i="1"/>
  <c r="P39" i="1"/>
  <c r="O39" i="1"/>
  <c r="G39" i="1"/>
  <c r="F39" i="1"/>
  <c r="JZ38" i="1"/>
  <c r="JY38" i="1"/>
  <c r="IG38" i="1"/>
  <c r="IF38" i="1"/>
  <c r="P38" i="1"/>
  <c r="O38" i="1"/>
  <c r="G38" i="1"/>
  <c r="F38" i="1"/>
  <c r="JZ37" i="1"/>
  <c r="JY37" i="1"/>
  <c r="IG37" i="1"/>
  <c r="IF37" i="1"/>
  <c r="P37" i="1"/>
  <c r="O37" i="1"/>
  <c r="G37" i="1"/>
  <c r="F37" i="1"/>
  <c r="C37" i="1" s="1"/>
  <c r="JZ36" i="1"/>
  <c r="JY36" i="1"/>
  <c r="IG36" i="1"/>
  <c r="IF36" i="1"/>
  <c r="P36" i="1"/>
  <c r="O36" i="1"/>
  <c r="G36" i="1"/>
  <c r="F36" i="1"/>
  <c r="JZ35" i="1"/>
  <c r="JY35" i="1"/>
  <c r="IG35" i="1"/>
  <c r="IF35" i="1"/>
  <c r="P35" i="1"/>
  <c r="O35" i="1"/>
  <c r="G35" i="1"/>
  <c r="F35" i="1"/>
  <c r="C35" i="1" s="1"/>
  <c r="JZ34" i="1"/>
  <c r="JY34" i="1"/>
  <c r="IG34" i="1"/>
  <c r="IF34" i="1"/>
  <c r="P34" i="1"/>
  <c r="O34" i="1"/>
  <c r="G34" i="1"/>
  <c r="F34" i="1"/>
  <c r="C34" i="1" s="1"/>
  <c r="D34" i="1"/>
  <c r="JZ33" i="1"/>
  <c r="JY33" i="1"/>
  <c r="IG33" i="1"/>
  <c r="IF33" i="1"/>
  <c r="P33" i="1"/>
  <c r="O33" i="1"/>
  <c r="G33" i="1"/>
  <c r="D33" i="1" s="1"/>
  <c r="F33" i="1"/>
  <c r="JZ32" i="1"/>
  <c r="JY32" i="1"/>
  <c r="IG32" i="1"/>
  <c r="IF32" i="1"/>
  <c r="P32" i="1"/>
  <c r="O32" i="1"/>
  <c r="G32" i="1"/>
  <c r="F32" i="1"/>
  <c r="D32" i="1"/>
  <c r="JZ31" i="1"/>
  <c r="JY31" i="1"/>
  <c r="IG31" i="1"/>
  <c r="IF31" i="1"/>
  <c r="P31" i="1"/>
  <c r="O31" i="1"/>
  <c r="G31" i="1"/>
  <c r="F31" i="1"/>
  <c r="JZ30" i="1"/>
  <c r="JY30" i="1"/>
  <c r="IG30" i="1"/>
  <c r="IF30" i="1"/>
  <c r="P30" i="1"/>
  <c r="O30" i="1"/>
  <c r="G30" i="1"/>
  <c r="F30" i="1"/>
  <c r="JZ29" i="1"/>
  <c r="JY29" i="1"/>
  <c r="IG29" i="1"/>
  <c r="IF29" i="1"/>
  <c r="P29" i="1"/>
  <c r="O29" i="1"/>
  <c r="G29" i="1"/>
  <c r="F29" i="1"/>
  <c r="JZ28" i="1"/>
  <c r="JY28" i="1"/>
  <c r="IG28" i="1"/>
  <c r="IF28" i="1"/>
  <c r="P28" i="1"/>
  <c r="O28" i="1"/>
  <c r="G28" i="1"/>
  <c r="F28" i="1"/>
  <c r="JZ27" i="1"/>
  <c r="JY27" i="1"/>
  <c r="IG27" i="1"/>
  <c r="IF27" i="1"/>
  <c r="P27" i="1"/>
  <c r="O27" i="1"/>
  <c r="G27" i="1"/>
  <c r="F27" i="1"/>
  <c r="JZ26" i="1"/>
  <c r="JY26" i="1"/>
  <c r="IG26" i="1"/>
  <c r="IF26" i="1"/>
  <c r="P26" i="1"/>
  <c r="O26" i="1"/>
  <c r="G26" i="1"/>
  <c r="F26" i="1"/>
  <c r="D26" i="1"/>
  <c r="JZ25" i="1"/>
  <c r="JY25" i="1"/>
  <c r="IG25" i="1"/>
  <c r="IF25" i="1"/>
  <c r="P25" i="1"/>
  <c r="O25" i="1"/>
  <c r="G25" i="1"/>
  <c r="F25" i="1"/>
  <c r="JZ24" i="1"/>
  <c r="JY24" i="1"/>
  <c r="IG24" i="1"/>
  <c r="IF24" i="1"/>
  <c r="P24" i="1"/>
  <c r="O24" i="1"/>
  <c r="G24" i="1"/>
  <c r="F24" i="1"/>
  <c r="D24" i="1"/>
  <c r="JZ23" i="1"/>
  <c r="JY23" i="1"/>
  <c r="IG23" i="1"/>
  <c r="IF23" i="1"/>
  <c r="P23" i="1"/>
  <c r="O23" i="1"/>
  <c r="G23" i="1"/>
  <c r="F23" i="1"/>
  <c r="JZ22" i="1"/>
  <c r="JY22" i="1"/>
  <c r="IG22" i="1"/>
  <c r="IF22" i="1"/>
  <c r="P22" i="1"/>
  <c r="O22" i="1"/>
  <c r="G22" i="1"/>
  <c r="F22" i="1"/>
  <c r="JZ21" i="1"/>
  <c r="JY21" i="1"/>
  <c r="IG21" i="1"/>
  <c r="IF21" i="1"/>
  <c r="P21" i="1"/>
  <c r="O21" i="1"/>
  <c r="G21" i="1"/>
  <c r="F21" i="1"/>
  <c r="C21" i="1" s="1"/>
  <c r="JZ20" i="1"/>
  <c r="JY20" i="1"/>
  <c r="IG20" i="1"/>
  <c r="IF20" i="1"/>
  <c r="P20" i="1"/>
  <c r="O20" i="1"/>
  <c r="G20" i="1"/>
  <c r="F20" i="1"/>
  <c r="JZ19" i="1"/>
  <c r="JY19" i="1"/>
  <c r="IG19" i="1"/>
  <c r="IF19" i="1"/>
  <c r="P19" i="1"/>
  <c r="O19" i="1"/>
  <c r="G19" i="1"/>
  <c r="F19" i="1"/>
  <c r="C19" i="1" s="1"/>
  <c r="JZ18" i="1"/>
  <c r="JY18" i="1"/>
  <c r="IG18" i="1"/>
  <c r="IF18" i="1"/>
  <c r="P18" i="1"/>
  <c r="O18" i="1"/>
  <c r="G18" i="1"/>
  <c r="F18" i="1"/>
  <c r="D18" i="1"/>
  <c r="JZ17" i="1"/>
  <c r="JY17" i="1"/>
  <c r="IG17" i="1"/>
  <c r="IF17" i="1"/>
  <c r="P17" i="1"/>
  <c r="O17" i="1"/>
  <c r="G17" i="1"/>
  <c r="F17" i="1"/>
  <c r="JZ16" i="1"/>
  <c r="JY16" i="1"/>
  <c r="IG16" i="1"/>
  <c r="IF16" i="1"/>
  <c r="P16" i="1"/>
  <c r="O16" i="1"/>
  <c r="G16" i="1"/>
  <c r="F16" i="1"/>
  <c r="D16" i="1"/>
  <c r="JZ15" i="1"/>
  <c r="JY15" i="1"/>
  <c r="IG15" i="1"/>
  <c r="IF15" i="1"/>
  <c r="P15" i="1"/>
  <c r="O15" i="1"/>
  <c r="G15" i="1"/>
  <c r="F15" i="1"/>
  <c r="JZ14" i="1"/>
  <c r="JY14" i="1"/>
  <c r="IG14" i="1"/>
  <c r="IF14" i="1"/>
  <c r="P14" i="1"/>
  <c r="O14" i="1"/>
  <c r="G14" i="1"/>
  <c r="F14" i="1"/>
  <c r="JZ13" i="1"/>
  <c r="JY13" i="1"/>
  <c r="IG13" i="1"/>
  <c r="IF13" i="1"/>
  <c r="P13" i="1"/>
  <c r="O13" i="1"/>
  <c r="G13" i="1"/>
  <c r="F13" i="1"/>
  <c r="JZ12" i="1"/>
  <c r="JY12" i="1"/>
  <c r="IG12" i="1"/>
  <c r="IF12" i="1"/>
  <c r="P12" i="1"/>
  <c r="O12" i="1"/>
  <c r="G12" i="1"/>
  <c r="F12" i="1"/>
  <c r="JZ11" i="1"/>
  <c r="JY11" i="1"/>
  <c r="IG11" i="1"/>
  <c r="IF11" i="1"/>
  <c r="P11" i="1"/>
  <c r="O11" i="1"/>
  <c r="G11" i="1"/>
  <c r="F11" i="1"/>
  <c r="C11" i="1" s="1"/>
  <c r="JZ10" i="1"/>
  <c r="JY10" i="1"/>
  <c r="IG10" i="1"/>
  <c r="D10" i="1" s="1"/>
  <c r="IF10" i="1"/>
  <c r="P10" i="1"/>
  <c r="G10" i="1"/>
  <c r="F10" i="1"/>
  <c r="JZ9" i="1"/>
  <c r="JY9" i="1"/>
  <c r="IG9" i="1"/>
  <c r="IF9" i="1"/>
  <c r="P9" i="1"/>
  <c r="O9" i="1"/>
  <c r="G9" i="1"/>
  <c r="F9" i="1"/>
  <c r="JZ8" i="1"/>
  <c r="IG8" i="1"/>
  <c r="P8" i="1"/>
  <c r="G8" i="1"/>
  <c r="F8" i="1"/>
  <c r="JZ7" i="1"/>
  <c r="JY7" i="1"/>
  <c r="IG7" i="1"/>
  <c r="IF7" i="1"/>
  <c r="P7" i="1"/>
  <c r="O7" i="1"/>
  <c r="G7" i="1"/>
  <c r="F7" i="1"/>
  <c r="D20" i="1" l="1"/>
  <c r="D22" i="1"/>
  <c r="D38" i="1"/>
  <c r="D44" i="1"/>
  <c r="D46" i="1"/>
  <c r="D52" i="1"/>
  <c r="D54" i="1"/>
  <c r="D62" i="1"/>
  <c r="D68" i="1"/>
  <c r="C138" i="1"/>
  <c r="G151" i="1"/>
  <c r="C150" i="1"/>
  <c r="D36" i="1"/>
  <c r="D69" i="1"/>
  <c r="D70" i="1"/>
  <c r="D73" i="1"/>
  <c r="D77" i="1"/>
  <c r="C13" i="1"/>
  <c r="D25" i="1"/>
  <c r="C26" i="1"/>
  <c r="C27" i="1"/>
  <c r="C29" i="1"/>
  <c r="D41" i="1"/>
  <c r="C42" i="1"/>
  <c r="C43" i="1"/>
  <c r="C45" i="1"/>
  <c r="C46" i="1"/>
  <c r="C47" i="1"/>
  <c r="D57" i="1"/>
  <c r="C58" i="1"/>
  <c r="C59" i="1"/>
  <c r="C61" i="1"/>
  <c r="C62" i="1"/>
  <c r="C63" i="1"/>
  <c r="D12" i="1"/>
  <c r="D14" i="1"/>
  <c r="D28" i="1"/>
  <c r="D30" i="1"/>
  <c r="D60" i="1"/>
  <c r="D61" i="1"/>
  <c r="C15" i="1"/>
  <c r="C23" i="1"/>
  <c r="C38" i="1"/>
  <c r="C31" i="1"/>
  <c r="C39" i="1"/>
  <c r="C54" i="1"/>
  <c r="C25" i="1"/>
  <c r="C49" i="1"/>
  <c r="C57" i="1"/>
  <c r="D72" i="1"/>
  <c r="D74" i="1"/>
  <c r="D81" i="1"/>
  <c r="D82" i="1"/>
  <c r="D88" i="1"/>
  <c r="D89" i="1"/>
  <c r="D21" i="1"/>
  <c r="C22" i="1"/>
  <c r="D29" i="1"/>
  <c r="C30" i="1"/>
  <c r="D37" i="1"/>
  <c r="D45" i="1"/>
  <c r="C17" i="1"/>
  <c r="C41" i="1"/>
  <c r="D84" i="1"/>
  <c r="D85" i="1"/>
  <c r="D86" i="1"/>
  <c r="C7" i="1"/>
  <c r="C14" i="1"/>
  <c r="C10" i="1"/>
  <c r="C33" i="1"/>
  <c r="D76" i="1"/>
  <c r="D78" i="1"/>
  <c r="D80" i="1"/>
  <c r="C65" i="1"/>
  <c r="D8" i="1"/>
  <c r="D11" i="1"/>
  <c r="C12" i="1"/>
  <c r="D15" i="1"/>
  <c r="C16" i="1"/>
  <c r="D19" i="1"/>
  <c r="C20" i="1"/>
  <c r="D23" i="1"/>
  <c r="C24" i="1"/>
  <c r="F151" i="1"/>
  <c r="C8" i="1"/>
  <c r="D9" i="1"/>
  <c r="D13" i="1"/>
  <c r="D17" i="1"/>
  <c r="C18" i="1"/>
  <c r="C9" i="1"/>
  <c r="D27" i="1"/>
  <c r="C28" i="1"/>
  <c r="D31" i="1"/>
  <c r="C32" i="1"/>
  <c r="D35" i="1"/>
  <c r="C36" i="1"/>
  <c r="D39" i="1"/>
  <c r="C40" i="1"/>
  <c r="D43" i="1"/>
  <c r="C44" i="1"/>
  <c r="D47" i="1"/>
  <c r="C48" i="1"/>
  <c r="D51" i="1"/>
  <c r="C52" i="1"/>
  <c r="D55" i="1"/>
  <c r="C56" i="1"/>
  <c r="D59" i="1"/>
  <c r="C60" i="1"/>
  <c r="D63" i="1"/>
  <c r="C64" i="1"/>
  <c r="D67" i="1"/>
  <c r="C68" i="1"/>
  <c r="D71" i="1"/>
  <c r="C72" i="1"/>
  <c r="D75" i="1"/>
  <c r="C76" i="1"/>
  <c r="D79" i="1"/>
  <c r="C80" i="1"/>
  <c r="D83" i="1"/>
  <c r="C84" i="1"/>
  <c r="D87" i="1"/>
  <c r="C88" i="1"/>
  <c r="D91" i="1"/>
  <c r="C92" i="1"/>
  <c r="D95" i="1"/>
  <c r="C96" i="1"/>
  <c r="D99" i="1"/>
  <c r="C100" i="1"/>
  <c r="D103" i="1"/>
  <c r="C104" i="1"/>
  <c r="D107" i="1"/>
  <c r="C108" i="1"/>
  <c r="D111" i="1"/>
  <c r="C112" i="1"/>
  <c r="D115" i="1"/>
  <c r="C116" i="1"/>
  <c r="D119" i="1"/>
  <c r="C120" i="1"/>
  <c r="D123" i="1"/>
  <c r="C124" i="1"/>
  <c r="D127" i="1"/>
  <c r="C128" i="1"/>
  <c r="D131" i="1"/>
  <c r="C132" i="1"/>
  <c r="D135" i="1"/>
  <c r="C136" i="1"/>
  <c r="D139" i="1"/>
  <c r="C140" i="1"/>
  <c r="D143" i="1"/>
  <c r="C144" i="1"/>
  <c r="D147" i="1"/>
  <c r="C148" i="1"/>
  <c r="IG151" i="1"/>
  <c r="O151" i="1"/>
  <c r="D7" i="1"/>
  <c r="D151" i="1" l="1"/>
  <c r="C151" i="1"/>
</calcChain>
</file>

<file path=xl/comments1.xml><?xml version="1.0" encoding="utf-8"?>
<comments xmlns="http://schemas.openxmlformats.org/spreadsheetml/2006/main">
  <authors>
    <author>Автор</author>
  </authors>
  <commentList>
    <comment ref="IS6" authorId="0" shapeId="0">
      <text>
        <r>
          <rPr>
            <b/>
            <sz val="9"/>
            <color indexed="81"/>
            <rFont val="Tahoma"/>
            <family val="2"/>
            <charset val="204"/>
          </rPr>
          <t>Автор:</t>
        </r>
        <r>
          <rPr>
            <sz val="9"/>
            <color indexed="81"/>
            <rFont val="Tahoma"/>
            <family val="2"/>
            <charset val="204"/>
          </rPr>
          <t xml:space="preserve">
нераспределен по г/о Вичуга</t>
        </r>
      </text>
    </comment>
  </commentList>
</comments>
</file>

<file path=xl/sharedStrings.xml><?xml version="1.0" encoding="utf-8"?>
<sst xmlns="http://schemas.openxmlformats.org/spreadsheetml/2006/main" count="545" uniqueCount="245">
  <si>
    <t>Межбюджетные трансферты бюджетам муниципальных образований из областного бюджета на 01.01.2020</t>
  </si>
  <si>
    <t>ВСЕГО</t>
  </si>
  <si>
    <t>ДОТАЦИИ</t>
  </si>
  <si>
    <t>Дотация на выравнивание бюджетной обеспеченности</t>
  </si>
  <si>
    <t>Дотация на поддержку мер по обеспечению сбалансированности местных бюджетов</t>
  </si>
  <si>
    <t>СУБСИДИИ</t>
  </si>
  <si>
    <t xml:space="preserve">    Субсидии бюджетам муниципальных образований Ивановской области на реализацию мероприятий по строительству, реконструкции и выкуп помещений для размещения объектов образования</t>
  </si>
  <si>
    <t xml:space="preserve"> 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</si>
  <si>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Субсидии бюджетам муниципальных образований Ивановской области на реализацию мероприятий по разработке (корректировке) проектной документации на строительство, реконструкцию объектов образования</t>
  </si>
  <si>
    <t xml:space="preserve"> Субсидии бюджетам муниципальных образований Ивановской области на реализацию мероприятий по капитальному ремонту объектов образования</t>
  </si>
  <si>
    <t xml:space="preserve">    Субсидии бюджетам муниципальных районов и городских округов Ивановской области на организацию целевой подготовки педагогов для работы в муниципальных образовательных организациях Ивановской области</t>
  </si>
  <si>
    <t xml:space="preserve">    Создание новых мест в общеобразовательных организациях</t>
  </si>
  <si>
    <t xml:space="preserve">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</si>
  <si>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Создание в общеобразовательных организациях, расположенных в сельской местности, условий для занятий физической культурой и спортом</t>
  </si>
  <si>
    <t xml:space="preserve">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</si>
  <si>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    Субсидии бюджетам муниципальных образований Ивановской области на разработку проектной и рабочей документации на строительство и (или) реконструкцию комплексов очистных сооружений и систем водоотведения с целью сокращения доли загрязненных сточных вод</t>
  </si>
  <si>
    <t>Субсидии бюджетам муниципальных образований Ивановской области на разработку проектной и рабочей документации на строительство и (или) реконструкцию комплексов очистных сооружений и систем водоотведения</t>
  </si>
  <si>
    <t>Субсидии бюджетам муниципальных образований Ивановской области на реализацию мероприятий по капитальному ремонту объектов общего образования</t>
  </si>
  <si>
    <t>Субсидии бюджетам муниципальных образований Ивановской области на реализацию мероприятий по модернизации инфраструктуры общего образования (проведение капитального ремонта, реконструкции, строительства зданий, пристроя к зданиям общеобразовательных организаций, возврат в систему общего образования зданий, используемых не по назначению, приобретение (выкуп), аренда зданий и помещений)</t>
  </si>
  <si>
    <t xml:space="preserve">    Субсидии бюджетам муниципальных районов,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</si>
  <si>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 xml:space="preserve">    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</si>
  <si>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 xml:space="preserve">    Субсидии бюджетам муниципальных районов и городских округов Ивановской области на 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</si>
  <si>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 xml:space="preserve">    Государственная поддержка отрасли культуры (Оснащение образовательных учреждений в сфере культуры музыкальными инструментами, оборудованием и учебными материалами)</t>
  </si>
  <si>
    <t xml:space="preserve">    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</si>
  <si>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 xml:space="preserve">    Субсидии бюджетам муниципальных образований Ивановской области на разработку проектов работ по ликвидации накопленного вреда окружающей среде</t>
  </si>
  <si>
    <t xml:space="preserve">    Субсидия бюджету Наволокского городского поселения на реализацию мероприятий по строительству и (или) реконструкции объектов инфраструктуры, необходимых для реализации новых инвестиционных проектов в моногороде, за счет средств областного бюджета</t>
  </si>
  <si>
    <t xml:space="preserve">    Субсидия бюджету Наволокского городского поселения на реализацию мероприятий по строительству и (или) реконструкции объектов инфраструктуры, необходимых для реализации новых инвестиционных проектов в моногороде, за счет средств, поступивших от некоммерческой организации "Фонд развития моногородов"</t>
  </si>
  <si>
    <t>Субсидия бюджету Петровского городского поселения на реализацию мероприятий по строительству и (или) реконструкции объектов инфраструктуры, необходимых для реализации инвестиционных проектов в моногороде, за счет средств областного бюджета</t>
  </si>
  <si>
    <t xml:space="preserve"> Субсидия бюджету Петровского городского поселения на реализацию мероприятий по строительству и (или) реконструкции объектов инфраструктуры, необходимых для реализации инвестиционных проектов в моногороде, за счет средств, поступивших от некоммерческой организации "Фонд развития моногородов"</t>
  </si>
  <si>
    <t xml:space="preserve">    Государственная поддержка малого и среднего предпринимательства (Субсидии бюджетам муниципальных образований Ивановской области на государственную поддержку субъектов малого и среднего предпринимательства)</t>
  </si>
  <si>
    <t xml:space="preserve">    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</si>
  <si>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 xml:space="preserve"> Субсидии бюджетам муниципальных образований Ивановской области на реализацию мероприятий по разработке (корректировке) проектной документации на строительство, реконструкцию объектов общего образования</t>
  </si>
  <si>
    <t xml:space="preserve">    Субсидии бюджетам муниципальных образований Ивановской области на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</si>
  <si>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    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</si>
  <si>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 xml:space="preserve">    Субсидии бюджетам муниципальных образований Ивановской области на компенсацию потерь в доходах предприятий городского наземного электрического транспорта общего пользования</t>
  </si>
  <si>
    <t xml:space="preserve">    Субсидии бюджетам муниципальных образований Ивановской области на разработку проектно-сметной документации объектов социальной и инженерной инфраструктуры населенных пунктов, расположенных в сельской местности</t>
  </si>
  <si>
    <t xml:space="preserve">    Обеспечение устойчивого развития сельских территорий (Субсидии бюджетам муниципальных образований Ивановской области на комплексное обустройство объектами социальной и инженерной инфраструктуры населенных пунктов, расположенных в сельской местности)</t>
  </si>
  <si>
    <t xml:space="preserve">    Обеспечение устойчивого развития сельских территорий (Субсидии бюджетам муниципальных образований Ивановской области на грантовую поддержку местных инициатив граждан, проживающих в сельской местности)</t>
  </si>
  <si>
    <t xml:space="preserve">    Обеспечение устойчивого развития сельских территорий (Строительство плоскостных спортивных сооружений в сельской местности)</t>
  </si>
  <si>
    <t xml:space="preserve">    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</si>
  <si>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Субсидии бюджетам муниципальных образований Ивановской области на повышение эксплуатационной надежности гидротехнических сооружений путем их приведения в безопасное техническое состояние</t>
  </si>
  <si>
    <t xml:space="preserve">    Мероприятия федеральной целевой программы "Развитие водохозяйственного комплекса Российской Федерации в 2012 - 2020 годах" (Субсидии бюджетам муниципальных образований Ивановской области на капитальный ремонт гидротехнических сооружений, находящихся в муниципальной собственности, капитальный ремонт и ликвидацию бесхозяйных гидротехнических сооружений)</t>
  </si>
  <si>
    <t xml:space="preserve">    Мероприятия федеральной целевой программы "Развитие водохозяйственного комплекса Российской Федерации в 2012 - 2020 годах" (Субсидия бюджету Юрьевецкого муниципального района Ивановской области на реконструкцию защитной дамбы инженерной защиты в г. Юрьевец Ивановской области (корректировку с учетом выполнения работ по реконструкции и капитальному ремонту) (разделение на этапы))</t>
  </si>
  <si>
    <t xml:space="preserve">    Субсидии бюджетам муниципальных образований Ивановской области на проведение комплексных кадастровых работ на территории Ивановской области</t>
  </si>
  <si>
    <t xml:space="preserve">    Субсидия бюджету Родниковского муниципального района на строительство физкультурно-оздоровительного комплекса с универсальным спортивным залом и плавательным бассейном в г. Родники</t>
  </si>
  <si>
    <t xml:space="preserve">     Субсидии бюджетам муниципальных образований Ивановской области на укрепление материально-технической базы объектов спортивной инфраструктуры</t>
  </si>
  <si>
    <t xml:space="preserve">    Реализация программ формирования современной городской среды</t>
  </si>
  <si>
    <t xml:space="preserve"> Субсидии бюджетам муниципальных образований Ивановской области на организацию благоустройства территорий в рамках поддержки местных инициатив</t>
  </si>
  <si>
    <t xml:space="preserve">    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</si>
  <si>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 xml:space="preserve">    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</si>
  <si>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 xml:space="preserve">    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</si>
  <si>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 xml:space="preserve">    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</si>
  <si>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 xml:space="preserve">    Строительство (реконструкция) объектов социальной инфраструктуры в рамках стимулирования программ развития жилищного строительства</t>
  </si>
  <si>
    <t xml:space="preserve">  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</si>
  <si>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</si>
  <si>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 xml:space="preserve"> Субсидии бюджетам муниципальных образований Ивановской области на разработку проектной и рабочей документации на строительство и реконструкцию (модернизацию) объектов питьевого водоснабжения</t>
  </si>
  <si>
    <t xml:space="preserve">    Строительство и реконструкция (модернизация) объектов питьевого водоснабжения</t>
  </si>
  <si>
    <t xml:space="preserve">    Государственная поддержка отрасли культуры (Субсидии бюджетам муниципальных образований Ивановской области на комплектование книжных фондов муниципальных общедоступных библиотек)</t>
  </si>
  <si>
    <t xml:space="preserve">    Государственная поддержка отрасли культуры (Субсидии бюджетам муниципальных образований Ивановской области на подключение муниципальных общедоступных библиотек к информационно-телекоммуникационной сети "Интернет" и развитие библиотечного дела с учетом задачи расширения информационных технологий и оцифровки)</t>
  </si>
  <si>
    <t xml:space="preserve">    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</si>
  <si>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Субсидии бюджетам муниципальных образований Ивановской области на разработку проектной документации на строительство учреждений культуры</t>
  </si>
  <si>
    <t xml:space="preserve">    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</si>
  <si>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</si>
  <si>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 xml:space="preserve">    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t>
  </si>
  <si>
    <t xml:space="preserve">    Субсидии бюджетам муниципальных образований Ивановской области на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</si>
  <si>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Субсидии бюджетам муниципальных образований Ивановской области на создание условий для организации досуга</t>
  </si>
  <si>
    <t xml:space="preserve">    Государственная поддержка отрасли культуры (Создание (реконструкция) и капитальный ремонт культурно-досуговых учреждений в сельской местности)</t>
  </si>
  <si>
    <t xml:space="preserve">    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 (наказы избирателей)</t>
  </si>
  <si>
    <t xml:space="preserve">    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</si>
  <si>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 xml:space="preserve">    Субсидии бюджетам муниципальных образований Ивановской области на благоустройство</t>
  </si>
  <si>
    <t>Субсидии бюджетам муниципальных образований Ивановской области на организацию водоснабжения населения</t>
  </si>
  <si>
    <t xml:space="preserve">    Субсидии бюджетам муниципальных районов и городских округов Ивановской области на участие спортивных команд муниципальных организаций дополнительного образования в сфере физической культуры и спорта в спортивных мероприятиях</t>
  </si>
  <si>
    <t xml:space="preserve">    Субсидии бюджетам муниципальных образований Ивановской области на укрепление материально-технической базы спортивных организаций</t>
  </si>
  <si>
    <t xml:space="preserve">    Субсидия бюджету Шуйского муниципального района на проведение государственной экспертизы проектной документации, результатов инженерных изысканий, достоверности определения сметной стоимости объекта капитального строительства "Строительство газораспределительных сетей для последующей газификации индивидуальных жилых домов деревни Коровино Перемиловского сельского поселения Шуйского муниципального района Ивановской области"</t>
  </si>
  <si>
    <t xml:space="preserve">    Субсидии бюджетам муниципальных образований Ивановской области на разработку проектно-сметной документации на капитальный ремонт автомобильных дорог</t>
  </si>
  <si>
    <t xml:space="preserve">    Субсидия бюджету городского округа Кинешма на приобретение коммунальной техники для уборки города</t>
  </si>
  <si>
    <t xml:space="preserve">    Субсидии бюджетам муниципальных образований Ивановской области на выполнение ремонтных работ муниципальных помещений</t>
  </si>
  <si>
    <t>Субсидии бюджетам муниципальных районов и городских округов Ивановской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</si>
  <si>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СУБВЕНЦИИ</t>
  </si>
  <si>
    <t>Субвенции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</si>
  <si>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    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</si>
  <si>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    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</si>
  <si>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    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</si>
  <si>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 xml:space="preserve">    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</si>
  <si>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 xml:space="preserve">    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</si>
  <si>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</si>
  <si>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</si>
  <si>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 xml:space="preserve">    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</si>
  <si>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на осуществление полномочий по созданию и организации деятельности комиссий по делам несовершеннолетних и защите их прав</t>
  </si>
  <si>
    <t xml:space="preserve">    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отлову и содержанию безнадзорных животных</t>
  </si>
  <si>
    <t xml:space="preserve">    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</si>
  <si>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 xml:space="preserve">    Осуществление первичного воинского учета на территориях, где отсутствуют военные комиссариаты</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</si>
  <si>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</si>
  <si>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ИНЫЕ МЕЖБЮДЖЕТНЫЕ ТРАНСФЕРТЫ</t>
  </si>
  <si>
    <t xml:space="preserve">    Финансовое обеспечение дорожной деятельности в рамках реализации национального проекта «Безопасные и качественные автомобильные дороги» (Финансовое обеспечение дорожной деятельности в отношении дорожной сети городской агломерации «Ивановская»)</t>
  </si>
  <si>
    <t>Поощрение муниципальных управленческих команд</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</si>
  <si>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</si>
  <si>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виртуальных концертных залов</t>
  </si>
  <si>
    <t>утверждено</t>
  </si>
  <si>
    <t>исполнено на 01.01.2020</t>
  </si>
  <si>
    <t>Нераспределенные средства</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</si>
  <si>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</si>
  <si>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</si>
  <si>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</si>
  <si>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</si>
  <si>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</si>
  <si>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</si>
  <si>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</si>
  <si>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</si>
  <si>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</si>
  <si>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</si>
  <si>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</si>
  <si>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</si>
  <si>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</si>
  <si>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</si>
  <si>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</si>
  <si>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</si>
  <si>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</si>
  <si>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</si>
  <si>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</si>
  <si>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</si>
  <si>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</si>
  <si>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</si>
  <si>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</si>
  <si>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</si>
  <si>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</si>
  <si>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r>
      <t xml:space="preserve">  </t>
    </r>
    <r>
      <rPr>
        <b/>
        <i/>
        <sz val="10"/>
        <rFont val="Arial Cyr"/>
        <family val="2"/>
        <charset val="204"/>
      </rPr>
      <t>Заволжское г/п</t>
    </r>
  </si>
  <si>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</si>
  <si>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</si>
  <si>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</si>
  <si>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</si>
  <si>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</si>
  <si>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</si>
  <si>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</si>
  <si>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</si>
  <si>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</si>
  <si>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</si>
  <si>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</si>
  <si>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</si>
  <si>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</si>
  <si>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</si>
  <si>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</si>
  <si>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</si>
  <si>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</si>
  <si>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</si>
  <si>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</si>
  <si>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</si>
  <si>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</si>
  <si>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</si>
  <si>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</si>
  <si>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</si>
  <si>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</si>
  <si>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</si>
  <si>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</si>
  <si>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</si>
  <si>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</si>
  <si>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</si>
  <si>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</si>
  <si>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</si>
  <si>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</si>
  <si>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</si>
  <si>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</si>
  <si>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</si>
  <si>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</si>
  <si>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</si>
  <si>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</si>
  <si>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</si>
  <si>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</si>
  <si>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</si>
  <si>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</si>
  <si>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</si>
  <si>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</si>
  <si>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</si>
  <si>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</si>
  <si>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</si>
  <si>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</si>
  <si>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</si>
  <si>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</si>
  <si>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</si>
  <si>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</si>
  <si>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</si>
  <si>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</si>
  <si>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</si>
  <si>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</si>
  <si>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</si>
  <si>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</si>
  <si>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</si>
  <si>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</si>
  <si>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</si>
  <si>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</si>
  <si>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</si>
  <si>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</si>
  <si>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</si>
  <si>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</si>
  <si>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</si>
  <si>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</si>
  <si>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</si>
  <si>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</si>
  <si>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</si>
  <si>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</si>
  <si>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</si>
  <si>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</si>
  <si>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</si>
  <si>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</si>
  <si>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</si>
  <si>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</si>
  <si>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</si>
  <si>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</si>
  <si>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</si>
  <si>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</si>
  <si>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</si>
  <si>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</si>
  <si>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</si>
  <si>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</si>
  <si>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</si>
  <si>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</si>
  <si>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</si>
  <si>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</si>
  <si>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</si>
  <si>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</si>
  <si>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</si>
  <si>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</si>
  <si>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</si>
  <si>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</si>
  <si>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</si>
  <si>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</si>
  <si>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</si>
  <si>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</si>
  <si>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</si>
  <si>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</si>
  <si>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</si>
  <si>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</si>
  <si>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</si>
  <si>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</si>
  <si>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</si>
  <si>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</si>
  <si>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</si>
  <si>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</si>
  <si>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</si>
  <si>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</si>
  <si>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</si>
  <si>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</si>
  <si>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</si>
  <si>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</si>
  <si>
    <t>первоначально утверждено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</si>
</sst>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b/>
      <sz val="10"/>
      <name val="Arial Cyr"/>
      <family val="2"/>
      <charset val="204"/>
    </font>
    <font>
      <sz val="10"/>
      <name val="Arial Cyr"/>
      <family val="2"/>
      <charset val="204"/>
    </font>
    <font>
      <b/>
      <sz val="10"/>
      <name val="Times New Roman"/>
      <family val="1"/>
      <charset val="204"/>
    </font>
    <font>
      <b/>
      <i/>
      <sz val="10"/>
      <name val="Arial Cyr"/>
      <family val="2"/>
      <charset val="204"/>
    </font>
    <font>
      <b/>
      <i/>
      <sz val="10"/>
      <name val="Arial Cyr"/>
      <charset val="204"/>
    </font>
    <font>
      <b/>
      <i/>
      <sz val="10"/>
      <name val="Times New Roman"/>
      <family val="1"/>
      <charset val="204"/>
    </font>
    <font>
      <sz val="10"/>
      <name val="Times New Roman"/>
      <family val="1"/>
      <charset val="204"/>
    </font>
    <font>
      <b/>
      <i/>
      <sz val="11"/>
      <name val="Times New Roman"/>
      <family val="1"/>
      <charset val="204"/>
    </font>
    <font>
      <sz val="11"/>
      <name val="Times New Roman"/>
      <family val="1"/>
      <charset val="204"/>
    </font>
    <font>
      <sz val="11"/>
      <color theme="1"/>
      <name val="Times New Roman"/>
      <family val="1"/>
      <charset val="204"/>
    </font>
    <font>
      <b/>
      <sz val="10"/>
      <color rgb="FF000000"/>
      <name val="Arial Cyr"/>
      <family val="2"/>
    </font>
    <font>
      <sz val="11"/>
      <color rgb="FF000000"/>
      <name val="Times New Roman"/>
      <family val="1"/>
      <charset val="204"/>
    </font>
    <font>
      <sz val="10"/>
      <name val="Arial Cyr"/>
      <charset val="204"/>
    </font>
    <font>
      <sz val="10"/>
      <color rgb="FF000000"/>
      <name val="Arial Cyr"/>
    </font>
    <font>
      <sz val="11"/>
      <color rgb="FFFF0000"/>
      <name val="Times New Roman"/>
      <family val="1"/>
      <charset val="204"/>
    </font>
    <font>
      <b/>
      <sz val="10"/>
      <name val="Arial Cyr"/>
      <charset val="204"/>
    </font>
    <font>
      <b/>
      <sz val="9"/>
      <color indexed="81"/>
      <name val="Tahoma"/>
      <family val="2"/>
      <charset val="204"/>
    </font>
    <font>
      <sz val="9"/>
      <color indexed="81"/>
      <name val="Tahoma"/>
      <family val="2"/>
      <charset val="204"/>
    </font>
    <font>
      <sz val="10"/>
      <color theme="1"/>
      <name val="Calibri"/>
      <family val="2"/>
      <scheme val="minor"/>
    </font>
    <font>
      <b/>
      <sz val="1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4" fontId="12" fillId="6" borderId="11">
      <alignment horizontal="right" vertical="top" shrinkToFit="1"/>
    </xf>
    <xf numFmtId="0" fontId="14" fillId="0" borderId="0"/>
    <xf numFmtId="0" fontId="15" fillId="0" borderId="11">
      <alignment horizontal="center" vertical="center" wrapText="1"/>
    </xf>
    <xf numFmtId="0" fontId="3" fillId="0" borderId="0"/>
    <xf numFmtId="0" fontId="1" fillId="0" borderId="0"/>
  </cellStyleXfs>
  <cellXfs count="171">
    <xf numFmtId="0" fontId="0" fillId="0" borderId="0" xfId="0"/>
    <xf numFmtId="0" fontId="2" fillId="0"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vertical="center"/>
    </xf>
    <xf numFmtId="0" fontId="3" fillId="0" borderId="0" xfId="0" applyFont="1" applyFill="1"/>
    <xf numFmtId="0" fontId="4" fillId="2" borderId="0" xfId="0" applyFont="1" applyFill="1" applyAlignment="1"/>
    <xf numFmtId="0" fontId="3" fillId="0" borderId="0" xfId="0" applyFont="1" applyFill="1" applyAlignment="1">
      <alignment vertical="center"/>
    </xf>
    <xf numFmtId="0" fontId="3" fillId="2" borderId="1" xfId="0" applyFont="1" applyFill="1" applyBorder="1" applyAlignment="1">
      <alignment horizontal="center" vertical="center" wrapText="1"/>
    </xf>
    <xf numFmtId="0" fontId="3" fillId="2" borderId="0" xfId="0" applyFont="1" applyFill="1"/>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vertical="top" wrapText="1"/>
    </xf>
    <xf numFmtId="4" fontId="5" fillId="3" borderId="1" xfId="0" applyNumberFormat="1" applyFont="1" applyFill="1" applyBorder="1" applyAlignment="1">
      <alignment horizontal="right" vertical="center" shrinkToFit="1"/>
    </xf>
    <xf numFmtId="4" fontId="5" fillId="4" borderId="1" xfId="0" applyNumberFormat="1" applyFont="1" applyFill="1" applyBorder="1" applyAlignment="1">
      <alignment horizontal="right" vertical="center" shrinkToFit="1"/>
    </xf>
    <xf numFmtId="4" fontId="5" fillId="4" borderId="2" xfId="0" applyNumberFormat="1" applyFont="1" applyFill="1" applyBorder="1" applyAlignment="1">
      <alignment horizontal="right" vertical="center" shrinkToFit="1"/>
    </xf>
    <xf numFmtId="4" fontId="5" fillId="2" borderId="9" xfId="0" applyNumberFormat="1" applyFont="1" applyFill="1" applyBorder="1" applyAlignment="1">
      <alignment horizontal="right" vertical="center" shrinkToFit="1"/>
    </xf>
    <xf numFmtId="4" fontId="3" fillId="2" borderId="2" xfId="0" applyNumberFormat="1" applyFont="1" applyFill="1" applyBorder="1" applyAlignment="1">
      <alignment horizontal="right" vertical="center" shrinkToFit="1"/>
    </xf>
    <xf numFmtId="4" fontId="3" fillId="2" borderId="9" xfId="0" applyNumberFormat="1" applyFont="1" applyFill="1" applyBorder="1" applyAlignment="1">
      <alignment horizontal="right" vertical="center" shrinkToFit="1"/>
    </xf>
    <xf numFmtId="4" fontId="3" fillId="2" borderId="4" xfId="0" applyNumberFormat="1" applyFont="1" applyFill="1" applyBorder="1" applyAlignment="1">
      <alignment horizontal="right" vertical="center" shrinkToFit="1"/>
    </xf>
    <xf numFmtId="4" fontId="3" fillId="2" borderId="10" xfId="0" applyNumberFormat="1" applyFont="1" applyFill="1" applyBorder="1" applyAlignment="1">
      <alignment horizontal="right" vertical="center" shrinkToFit="1"/>
    </xf>
    <xf numFmtId="4" fontId="3" fillId="4" borderId="9" xfId="0" applyNumberFormat="1" applyFont="1" applyFill="1" applyBorder="1" applyAlignment="1">
      <alignment horizontal="right" vertical="center" shrinkToFit="1"/>
    </xf>
    <xf numFmtId="4" fontId="2" fillId="4" borderId="1" xfId="0" applyNumberFormat="1" applyFont="1" applyFill="1" applyBorder="1" applyAlignment="1">
      <alignment horizontal="right" vertical="center" shrinkToFit="1"/>
    </xf>
    <xf numFmtId="4" fontId="2" fillId="2" borderId="1" xfId="0" applyNumberFormat="1" applyFont="1" applyFill="1" applyBorder="1" applyAlignment="1">
      <alignment horizontal="right" vertical="center" shrinkToFit="1"/>
    </xf>
    <xf numFmtId="4" fontId="3" fillId="0" borderId="1" xfId="0" applyNumberFormat="1" applyFont="1" applyFill="1" applyBorder="1"/>
    <xf numFmtId="4" fontId="3" fillId="2" borderId="1" xfId="0" applyNumberFormat="1" applyFont="1" applyFill="1" applyBorder="1" applyAlignment="1">
      <alignment vertical="center"/>
    </xf>
    <xf numFmtId="0" fontId="3" fillId="2" borderId="1" xfId="0" applyFont="1" applyFill="1" applyBorder="1"/>
    <xf numFmtId="0" fontId="3" fillId="4" borderId="1" xfId="0" applyFont="1" applyFill="1" applyBorder="1"/>
    <xf numFmtId="0" fontId="6" fillId="2" borderId="1" xfId="0" applyFont="1" applyFill="1" applyBorder="1" applyAlignment="1">
      <alignment vertical="top" wrapText="1"/>
    </xf>
    <xf numFmtId="4" fontId="9" fillId="3" borderId="1" xfId="0" applyNumberFormat="1" applyFont="1" applyFill="1" applyBorder="1" applyAlignment="1">
      <alignment horizontal="right" vertical="center" shrinkToFit="1"/>
    </xf>
    <xf numFmtId="4" fontId="9" fillId="4" borderId="1" xfId="0" applyNumberFormat="1" applyFont="1" applyFill="1" applyBorder="1" applyAlignment="1">
      <alignment horizontal="right" vertical="center" shrinkToFit="1"/>
    </xf>
    <xf numFmtId="4" fontId="9" fillId="4" borderId="2" xfId="0" applyNumberFormat="1" applyFont="1" applyFill="1" applyBorder="1" applyAlignment="1">
      <alignment horizontal="right" vertical="center" shrinkToFit="1"/>
    </xf>
    <xf numFmtId="4" fontId="9" fillId="2" borderId="9" xfId="0" applyNumberFormat="1" applyFont="1" applyFill="1" applyBorder="1" applyAlignment="1">
      <alignment horizontal="right" vertical="center" shrinkToFit="1"/>
    </xf>
    <xf numFmtId="4" fontId="9" fillId="2" borderId="1" xfId="0" applyNumberFormat="1" applyFont="1" applyFill="1" applyBorder="1" applyAlignment="1">
      <alignment horizontal="right" vertical="center" shrinkToFit="1"/>
    </xf>
    <xf numFmtId="4" fontId="10" fillId="2" borderId="2" xfId="0" applyNumberFormat="1" applyFont="1" applyFill="1" applyBorder="1" applyAlignment="1">
      <alignment horizontal="right" vertical="center" shrinkToFit="1"/>
    </xf>
    <xf numFmtId="4" fontId="10" fillId="2" borderId="9" xfId="0" applyNumberFormat="1" applyFont="1" applyFill="1" applyBorder="1" applyAlignment="1">
      <alignment horizontal="right" vertical="center" shrinkToFit="1"/>
    </xf>
    <xf numFmtId="4" fontId="9" fillId="0" borderId="4" xfId="0" applyNumberFormat="1" applyFont="1" applyFill="1" applyBorder="1" applyAlignment="1">
      <alignment horizontal="right" vertical="center" shrinkToFit="1"/>
    </xf>
    <xf numFmtId="4" fontId="10" fillId="2" borderId="10" xfId="0" applyNumberFormat="1" applyFont="1" applyFill="1" applyBorder="1" applyAlignment="1">
      <alignment horizontal="right" vertical="center" shrinkToFit="1"/>
    </xf>
    <xf numFmtId="4" fontId="9" fillId="4" borderId="4" xfId="0" applyNumberFormat="1" applyFont="1" applyFill="1" applyBorder="1" applyAlignment="1">
      <alignment horizontal="right" vertical="center" wrapText="1"/>
    </xf>
    <xf numFmtId="4" fontId="9" fillId="4" borderId="1" xfId="0" applyNumberFormat="1" applyFont="1" applyFill="1" applyBorder="1" applyAlignment="1">
      <alignment horizontal="right" vertical="center" wrapText="1"/>
    </xf>
    <xf numFmtId="4" fontId="10" fillId="2" borderId="0" xfId="0" applyNumberFormat="1" applyFont="1" applyFill="1"/>
    <xf numFmtId="4" fontId="10" fillId="0" borderId="1" xfId="0" applyNumberFormat="1" applyFont="1" applyFill="1" applyBorder="1" applyAlignment="1">
      <alignment horizontal="right" vertical="center" wrapText="1"/>
    </xf>
    <xf numFmtId="4" fontId="10" fillId="0" borderId="0" xfId="0" applyNumberFormat="1" applyFont="1" applyFill="1" applyBorder="1" applyAlignment="1">
      <alignment horizontal="right" vertical="center" wrapText="1"/>
    </xf>
    <xf numFmtId="4" fontId="11" fillId="0" borderId="1" xfId="0" applyNumberFormat="1" applyFont="1" applyFill="1" applyBorder="1"/>
    <xf numFmtId="4" fontId="10" fillId="2" borderId="1" xfId="0" applyNumberFormat="1" applyFont="1" applyFill="1" applyBorder="1" applyAlignment="1"/>
    <xf numFmtId="4" fontId="10" fillId="0" borderId="4" xfId="0" applyNumberFormat="1" applyFont="1" applyFill="1" applyBorder="1" applyAlignment="1">
      <alignment horizontal="right" vertical="center" wrapText="1"/>
    </xf>
    <xf numFmtId="0" fontId="10" fillId="2" borderId="1" xfId="0" applyFont="1" applyFill="1" applyBorder="1"/>
    <xf numFmtId="4" fontId="10" fillId="2" borderId="1" xfId="0" applyNumberFormat="1" applyFont="1" applyFill="1" applyBorder="1" applyAlignment="1">
      <alignment horizontal="right" vertical="center" wrapText="1"/>
    </xf>
    <xf numFmtId="4" fontId="10" fillId="0" borderId="1" xfId="0" applyNumberFormat="1" applyFont="1" applyFill="1" applyBorder="1"/>
    <xf numFmtId="4" fontId="10" fillId="0" borderId="1" xfId="0" applyNumberFormat="1" applyFont="1" applyFill="1" applyBorder="1" applyAlignment="1">
      <alignment wrapText="1"/>
    </xf>
    <xf numFmtId="4" fontId="10" fillId="2" borderId="1" xfId="0" applyNumberFormat="1" applyFont="1" applyFill="1" applyBorder="1"/>
    <xf numFmtId="4" fontId="10" fillId="0" borderId="4" xfId="0" applyNumberFormat="1" applyFont="1" applyFill="1" applyBorder="1"/>
    <xf numFmtId="4" fontId="10" fillId="2" borderId="4" xfId="0" applyNumberFormat="1" applyFont="1" applyFill="1" applyBorder="1"/>
    <xf numFmtId="4" fontId="10" fillId="2" borderId="0" xfId="0" applyNumberFormat="1" applyFont="1" applyFill="1" applyBorder="1"/>
    <xf numFmtId="4" fontId="10" fillId="2" borderId="1" xfId="0" applyNumberFormat="1" applyFont="1" applyFill="1" applyBorder="1" applyAlignment="1">
      <alignment horizontal="right" vertical="center" shrinkToFit="1"/>
    </xf>
    <xf numFmtId="4" fontId="10" fillId="2" borderId="1" xfId="0" applyNumberFormat="1" applyFont="1" applyFill="1" applyBorder="1" applyAlignment="1">
      <alignment vertical="center"/>
    </xf>
    <xf numFmtId="4" fontId="10" fillId="2" borderId="4" xfId="0" applyNumberFormat="1" applyFont="1" applyFill="1" applyBorder="1" applyAlignment="1">
      <alignment vertical="center"/>
    </xf>
    <xf numFmtId="4" fontId="9" fillId="4" borderId="1" xfId="0" applyNumberFormat="1" applyFont="1" applyFill="1" applyBorder="1"/>
    <xf numFmtId="4" fontId="10" fillId="0" borderId="1" xfId="0" applyNumberFormat="1" applyFont="1" applyFill="1" applyBorder="1" applyAlignment="1">
      <alignment horizontal="right" vertical="center" shrinkToFit="1"/>
    </xf>
    <xf numFmtId="4" fontId="10" fillId="0" borderId="2" xfId="0" applyNumberFormat="1" applyFont="1" applyFill="1" applyBorder="1" applyAlignment="1">
      <alignment horizontal="right" vertical="center" shrinkToFit="1"/>
    </xf>
    <xf numFmtId="4" fontId="10" fillId="0" borderId="9" xfId="0" applyNumberFormat="1" applyFont="1" applyFill="1" applyBorder="1" applyAlignment="1">
      <alignment horizontal="right" vertical="center" shrinkToFit="1"/>
    </xf>
    <xf numFmtId="4" fontId="10" fillId="0" borderId="4" xfId="0" applyNumberFormat="1" applyFont="1" applyFill="1" applyBorder="1" applyAlignment="1"/>
    <xf numFmtId="4" fontId="10" fillId="0" borderId="10" xfId="0" applyNumberFormat="1" applyFont="1" applyFill="1" applyBorder="1" applyAlignment="1"/>
    <xf numFmtId="4" fontId="9" fillId="2" borderId="1" xfId="0" applyNumberFormat="1" applyFont="1" applyFill="1" applyBorder="1" applyAlignment="1">
      <alignment horizontal="right" vertical="center" wrapText="1"/>
    </xf>
    <xf numFmtId="4" fontId="11" fillId="0" borderId="1" xfId="0" applyNumberFormat="1" applyFont="1" applyBorder="1" applyAlignment="1">
      <alignment wrapText="1"/>
    </xf>
    <xf numFmtId="4" fontId="10" fillId="2" borderId="2" xfId="0" applyNumberFormat="1" applyFont="1" applyFill="1" applyBorder="1" applyAlignment="1">
      <alignment horizontal="right" vertical="center" wrapText="1"/>
    </xf>
    <xf numFmtId="4" fontId="10" fillId="0" borderId="2" xfId="1" applyFont="1" applyFill="1" applyBorder="1" applyAlignment="1">
      <alignment horizontal="right" vertical="center" shrinkToFit="1"/>
    </xf>
    <xf numFmtId="4" fontId="11" fillId="0" borderId="1" xfId="0" applyNumberFormat="1" applyFont="1" applyFill="1" applyBorder="1" applyAlignment="1">
      <alignment wrapText="1"/>
    </xf>
    <xf numFmtId="4" fontId="11" fillId="0" borderId="1" xfId="0" applyNumberFormat="1" applyFont="1" applyBorder="1"/>
    <xf numFmtId="4" fontId="10" fillId="2" borderId="1" xfId="0" applyNumberFormat="1" applyFont="1" applyFill="1" applyBorder="1" applyAlignment="1">
      <alignment wrapText="1"/>
    </xf>
    <xf numFmtId="4" fontId="10" fillId="0" borderId="1" xfId="0" applyNumberFormat="1" applyFont="1" applyFill="1" applyBorder="1" applyAlignment="1">
      <alignment vertical="center"/>
    </xf>
    <xf numFmtId="0" fontId="2" fillId="2" borderId="1" xfId="0" applyFont="1" applyFill="1" applyBorder="1" applyAlignment="1">
      <alignment vertical="center" wrapText="1"/>
    </xf>
    <xf numFmtId="4" fontId="10" fillId="0" borderId="1" xfId="0" applyNumberFormat="1" applyFont="1" applyFill="1" applyBorder="1" applyAlignment="1">
      <alignment vertical="center" wrapText="1"/>
    </xf>
    <xf numFmtId="4" fontId="10" fillId="2" borderId="1" xfId="0" applyNumberFormat="1" applyFont="1" applyFill="1" applyBorder="1" applyAlignment="1">
      <alignment vertical="center" wrapText="1"/>
    </xf>
    <xf numFmtId="4" fontId="10" fillId="0" borderId="1" xfId="0" applyNumberFormat="1" applyFont="1" applyBorder="1" applyAlignment="1">
      <alignment vertical="center" wrapText="1"/>
    </xf>
    <xf numFmtId="4" fontId="13" fillId="0" borderId="11" xfId="0" applyNumberFormat="1" applyFont="1" applyBorder="1" applyAlignment="1" applyProtection="1">
      <alignment horizontal="right" vertical="top" shrinkToFit="1"/>
    </xf>
    <xf numFmtId="4" fontId="11" fillId="0" borderId="1" xfId="0" applyNumberFormat="1" applyFont="1" applyBorder="1" applyAlignment="1">
      <alignment vertical="center"/>
    </xf>
    <xf numFmtId="4" fontId="10" fillId="2" borderId="2" xfId="0" applyNumberFormat="1" applyFont="1" applyFill="1" applyBorder="1"/>
    <xf numFmtId="0" fontId="5" fillId="2" borderId="1" xfId="0" applyFont="1" applyFill="1" applyBorder="1" applyAlignment="1">
      <alignment vertical="top" wrapText="1"/>
    </xf>
    <xf numFmtId="4" fontId="10" fillId="0" borderId="1" xfId="2" applyNumberFormat="1" applyFont="1" applyFill="1" applyBorder="1" applyAlignment="1">
      <alignment horizontal="right" vertical="center" wrapText="1"/>
    </xf>
    <xf numFmtId="4" fontId="13" fillId="0" borderId="11" xfId="3" applyNumberFormat="1" applyFont="1" applyAlignment="1" applyProtection="1">
      <alignment horizontal="right" vertical="top" shrinkToFit="1"/>
    </xf>
    <xf numFmtId="4" fontId="11" fillId="0" borderId="1" xfId="0" applyNumberFormat="1" applyFont="1" applyFill="1" applyBorder="1" applyAlignment="1">
      <alignment vertical="center" wrapText="1"/>
    </xf>
    <xf numFmtId="4" fontId="10" fillId="0" borderId="1" xfId="4" applyNumberFormat="1" applyFont="1" applyFill="1" applyBorder="1" applyAlignment="1">
      <alignment horizontal="right" vertical="center" wrapText="1"/>
    </xf>
    <xf numFmtId="4" fontId="10" fillId="0" borderId="4" xfId="4" applyNumberFormat="1" applyFont="1" applyFill="1" applyBorder="1" applyAlignment="1">
      <alignment horizontal="right" vertical="center" wrapText="1"/>
    </xf>
    <xf numFmtId="4" fontId="10" fillId="0" borderId="1" xfId="0" applyNumberFormat="1" applyFont="1" applyFill="1" applyBorder="1" applyAlignment="1">
      <alignment horizontal="right"/>
    </xf>
    <xf numFmtId="4" fontId="10" fillId="0" borderId="4" xfId="0" applyNumberFormat="1" applyFont="1" applyFill="1" applyBorder="1" applyAlignment="1">
      <alignment horizontal="right"/>
    </xf>
    <xf numFmtId="4" fontId="16" fillId="2" borderId="1" xfId="0" applyNumberFormat="1" applyFont="1" applyFill="1" applyBorder="1" applyAlignment="1">
      <alignment horizontal="right" vertical="center" wrapText="1"/>
    </xf>
    <xf numFmtId="4" fontId="11" fillId="0" borderId="1" xfId="5" applyNumberFormat="1" applyFont="1" applyFill="1" applyBorder="1" applyAlignment="1">
      <alignment wrapText="1"/>
    </xf>
    <xf numFmtId="4" fontId="10" fillId="0" borderId="10" xfId="0" applyNumberFormat="1" applyFont="1" applyFill="1" applyBorder="1"/>
    <xf numFmtId="4" fontId="10" fillId="2" borderId="2" xfId="0" applyNumberFormat="1" applyFont="1" applyFill="1" applyBorder="1" applyAlignment="1">
      <alignment vertical="center"/>
    </xf>
    <xf numFmtId="4" fontId="11" fillId="0" borderId="4" xfId="0" applyNumberFormat="1" applyFont="1" applyFill="1" applyBorder="1" applyAlignment="1">
      <alignment wrapText="1"/>
    </xf>
    <xf numFmtId="0" fontId="2" fillId="2" borderId="1" xfId="0" applyFont="1" applyFill="1" applyBorder="1" applyAlignment="1">
      <alignment vertical="top"/>
    </xf>
    <xf numFmtId="4" fontId="10" fillId="2" borderId="4" xfId="0" applyNumberFormat="1" applyFont="1" applyFill="1" applyBorder="1" applyAlignment="1">
      <alignment horizontal="right" vertical="center" wrapText="1"/>
    </xf>
    <xf numFmtId="0" fontId="2" fillId="2" borderId="0" xfId="0" applyFont="1" applyFill="1"/>
    <xf numFmtId="4" fontId="10" fillId="0" borderId="2" xfId="0" applyNumberFormat="1" applyFont="1" applyFill="1" applyBorder="1"/>
    <xf numFmtId="4" fontId="10" fillId="0" borderId="9" xfId="0" applyNumberFormat="1" applyFont="1" applyFill="1" applyBorder="1"/>
    <xf numFmtId="4" fontId="10" fillId="0" borderId="1" xfId="0" applyNumberFormat="1" applyFont="1" applyBorder="1"/>
    <xf numFmtId="0" fontId="5" fillId="2" borderId="12" xfId="0" applyFont="1" applyFill="1" applyBorder="1" applyAlignment="1">
      <alignment vertical="top" wrapText="1"/>
    </xf>
    <xf numFmtId="4" fontId="11" fillId="0" borderId="0" xfId="0" applyNumberFormat="1" applyFont="1" applyFill="1" applyBorder="1" applyAlignment="1">
      <alignment wrapText="1"/>
    </xf>
    <xf numFmtId="0" fontId="6" fillId="2" borderId="1" xfId="0" applyFont="1" applyFill="1" applyBorder="1" applyAlignment="1">
      <alignment horizontal="right"/>
    </xf>
    <xf numFmtId="4" fontId="9" fillId="0" borderId="13" xfId="0" applyNumberFormat="1" applyFont="1" applyFill="1" applyBorder="1" applyAlignment="1">
      <alignment horizontal="right" vertical="center" shrinkToFit="1"/>
    </xf>
    <xf numFmtId="4" fontId="9" fillId="0" borderId="14" xfId="0" applyNumberFormat="1" applyFont="1" applyFill="1" applyBorder="1" applyAlignment="1">
      <alignment horizontal="right" vertical="center" shrinkToFit="1"/>
    </xf>
    <xf numFmtId="4" fontId="9" fillId="0" borderId="15" xfId="0" applyNumberFormat="1" applyFont="1" applyFill="1" applyBorder="1" applyAlignment="1">
      <alignment horizontal="right" vertical="center" shrinkToFit="1"/>
    </xf>
    <xf numFmtId="4" fontId="9" fillId="0" borderId="16" xfId="0" applyNumberFormat="1"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4" fontId="9" fillId="0" borderId="17" xfId="0" applyNumberFormat="1" applyFont="1" applyFill="1" applyBorder="1" applyAlignment="1">
      <alignment horizontal="right" vertical="center" shrinkToFit="1"/>
    </xf>
    <xf numFmtId="0" fontId="17" fillId="2" borderId="0" xfId="0" applyFont="1" applyFill="1"/>
    <xf numFmtId="4" fontId="3" fillId="0" borderId="0" xfId="0" applyNumberFormat="1" applyFont="1" applyFill="1" applyAlignment="1">
      <alignment vertical="center"/>
    </xf>
    <xf numFmtId="0" fontId="20" fillId="2" borderId="0" xfId="0" applyFont="1" applyFill="1" applyAlignment="1">
      <alignment horizontal="center" vertical="center"/>
    </xf>
    <xf numFmtId="0" fontId="20" fillId="0" borderId="0" xfId="0" applyFont="1" applyFill="1" applyAlignment="1">
      <alignment horizontal="center" vertical="center"/>
    </xf>
    <xf numFmtId="0" fontId="20" fillId="2" borderId="0" xfId="0" applyFont="1" applyFill="1"/>
    <xf numFmtId="0" fontId="20" fillId="2" borderId="0" xfId="0" applyFont="1" applyFill="1" applyAlignment="1">
      <alignment horizontal="center"/>
    </xf>
    <xf numFmtId="4" fontId="5" fillId="2" borderId="1" xfId="0" applyNumberFormat="1" applyFont="1" applyFill="1" applyBorder="1" applyAlignment="1">
      <alignment horizontal="right" vertical="center" shrinkToFit="1"/>
    </xf>
    <xf numFmtId="4" fontId="5" fillId="4" borderId="4" xfId="0" applyNumberFormat="1" applyFont="1" applyFill="1" applyBorder="1" applyAlignment="1">
      <alignment horizontal="right" vertical="center" wrapText="1"/>
    </xf>
    <xf numFmtId="4" fontId="5" fillId="4"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0" fontId="20" fillId="2" borderId="1" xfId="0" applyFont="1" applyFill="1" applyBorder="1"/>
    <xf numFmtId="0" fontId="20" fillId="0" borderId="1" xfId="0" applyFont="1" applyFill="1" applyBorder="1"/>
    <xf numFmtId="4" fontId="20" fillId="2" borderId="1" xfId="0" applyNumberFormat="1" applyFont="1" applyFill="1" applyBorder="1"/>
    <xf numFmtId="4" fontId="20" fillId="2" borderId="1" xfId="0" applyNumberFormat="1" applyFont="1" applyFill="1" applyBorder="1" applyAlignment="1">
      <alignment vertical="center"/>
    </xf>
    <xf numFmtId="0" fontId="20" fillId="0" borderId="0" xfId="0" applyFont="1" applyFill="1"/>
    <xf numFmtId="4" fontId="20" fillId="2" borderId="0" xfId="0" applyNumberFormat="1" applyFont="1" applyFill="1"/>
    <xf numFmtId="0" fontId="20" fillId="2" borderId="0" xfId="0" applyFont="1" applyFill="1" applyAlignment="1">
      <alignment vertical="center"/>
    </xf>
    <xf numFmtId="4" fontId="20" fillId="0" borderId="0" xfId="0" applyNumberFormat="1" applyFont="1" applyFill="1"/>
    <xf numFmtId="0" fontId="10" fillId="2" borderId="0" xfId="0" applyFont="1" applyFill="1"/>
    <xf numFmtId="0" fontId="10" fillId="2" borderId="0" xfId="0" applyFont="1" applyFill="1" applyAlignment="1">
      <alignment vertical="center"/>
    </xf>
    <xf numFmtId="0" fontId="21" fillId="2" borderId="0" xfId="0" applyFont="1" applyFill="1"/>
    <xf numFmtId="0" fontId="8" fillId="4" borderId="1" xfId="0" applyFont="1" applyFill="1" applyBorder="1" applyAlignment="1">
      <alignment horizontal="center" vertical="center" wrapText="1"/>
    </xf>
    <xf numFmtId="0" fontId="20" fillId="4" borderId="1" xfId="0" applyFont="1" applyFill="1" applyBorder="1"/>
    <xf numFmtId="4" fontId="13" fillId="0" borderId="0" xfId="0" applyNumberFormat="1" applyFont="1" applyBorder="1" applyAlignment="1" applyProtection="1">
      <alignment horizontal="right" vertical="top" shrinkToFit="1"/>
    </xf>
    <xf numFmtId="4" fontId="10" fillId="0" borderId="4" xfId="0" applyNumberFormat="1" applyFont="1" applyFill="1" applyBorder="1" applyAlignment="1">
      <alignment vertical="center"/>
    </xf>
    <xf numFmtId="4" fontId="3" fillId="2" borderId="1" xfId="0" applyNumberFormat="1" applyFont="1" applyFill="1" applyBorder="1" applyAlignment="1">
      <alignment horizontal="right" vertical="center" shrinkToFit="1"/>
    </xf>
    <xf numFmtId="0" fontId="2" fillId="0" borderId="0" xfId="0" applyFont="1" applyFill="1" applyAlignment="1">
      <alignment horizontal="center" wrapText="1"/>
    </xf>
    <xf numFmtId="0" fontId="20" fillId="2" borderId="0" xfId="0" applyFont="1" applyFill="1" applyAlignment="1">
      <alignment horizontal="center" vertical="center"/>
    </xf>
    <xf numFmtId="0" fontId="20" fillId="2" borderId="0" xfId="0" applyFont="1" applyFill="1" applyAlignment="1">
      <alignment horizont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0" fontId="5" fillId="4" borderId="3"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4" fontId="8" fillId="5" borderId="3" xfId="0" applyNumberFormat="1" applyFont="1" applyFill="1" applyBorder="1" applyAlignment="1">
      <alignment horizontal="center" vertical="center" wrapText="1"/>
    </xf>
    <xf numFmtId="4" fontId="8" fillId="5" borderId="4" xfId="0"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8" fillId="5" borderId="2" xfId="0" applyNumberFormat="1" applyFont="1" applyFill="1" applyBorder="1" applyAlignment="1">
      <alignment horizontal="center" vertical="center" wrapText="1"/>
    </xf>
    <xf numFmtId="0" fontId="8" fillId="5" borderId="3" xfId="0" applyNumberFormat="1" applyFont="1" applyFill="1" applyBorder="1" applyAlignment="1">
      <alignment horizontal="center" vertical="center" wrapText="1"/>
    </xf>
    <xf numFmtId="0" fontId="8" fillId="5" borderId="4"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6">
    <cellStyle name="xl29" xfId="3"/>
    <cellStyle name="xl35" xfId="1"/>
    <cellStyle name="Обычный" xfId="0" builtinId="0"/>
    <cellStyle name="Обычный 14" xfId="5"/>
    <cellStyle name="Обычный 2 4" xfId="2"/>
    <cellStyle name="Обычный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G157"/>
  <sheetViews>
    <sheetView tabSelected="1" zoomScale="70" zoomScaleNormal="70" workbookViewId="0">
      <pane xSplit="1" ySplit="6" topLeftCell="B7" activePane="bottomRight" state="frozen"/>
      <selection pane="topRight" activeCell="B1" sqref="B1"/>
      <selection pane="bottomLeft" activeCell="A7" sqref="A7"/>
      <selection pane="bottomRight" activeCell="K4" sqref="K4:M4"/>
    </sheetView>
  </sheetViews>
  <sheetFormatPr defaultRowHeight="15" x14ac:dyDescent="0.25"/>
  <cols>
    <col min="1" max="1" width="31.140625" customWidth="1"/>
    <col min="2" max="3" width="22.42578125" customWidth="1"/>
    <col min="4" max="4" width="23.42578125" customWidth="1"/>
    <col min="5" max="5" width="18.28515625" customWidth="1"/>
    <col min="6" max="6" width="19.85546875" customWidth="1"/>
    <col min="7" max="7" width="16.7109375" customWidth="1"/>
    <col min="8" max="8" width="16.85546875" customWidth="1"/>
    <col min="9" max="9" width="16.42578125" customWidth="1"/>
    <col min="10" max="10" width="18" customWidth="1"/>
    <col min="11" max="11" width="16.140625" customWidth="1"/>
    <col min="12" max="12" width="15.42578125" customWidth="1"/>
    <col min="13" max="13" width="14.7109375" customWidth="1"/>
    <col min="14" max="14" width="17" customWidth="1"/>
    <col min="15" max="15" width="17.85546875" bestFit="1" customWidth="1"/>
    <col min="16" max="16" width="20.140625" customWidth="1"/>
    <col min="17" max="17" width="16.28515625" customWidth="1"/>
    <col min="18" max="19" width="13.42578125" bestFit="1" customWidth="1"/>
    <col min="20" max="20" width="15.85546875" customWidth="1"/>
    <col min="21" max="21" width="16.7109375" customWidth="1"/>
    <col min="22" max="22" width="15.140625" customWidth="1"/>
    <col min="23" max="23" width="15" customWidth="1"/>
    <col min="24" max="24" width="14.7109375" customWidth="1"/>
    <col min="25" max="25" width="16.7109375" customWidth="1"/>
    <col min="26" max="26" width="14" customWidth="1"/>
    <col min="27" max="27" width="16.140625" customWidth="1"/>
    <col min="28" max="28" width="17.7109375" customWidth="1"/>
    <col min="29" max="29" width="13.42578125" customWidth="1"/>
    <col min="30" max="30" width="16.5703125" customWidth="1"/>
    <col min="31" max="31" width="17.140625" customWidth="1"/>
    <col min="32" max="32" width="13" customWidth="1"/>
    <col min="33" max="33" width="14" customWidth="1"/>
    <col min="34" max="34" width="17" customWidth="1"/>
    <col min="35" max="35" width="14.85546875" customWidth="1"/>
    <col min="36" max="36" width="14.5703125" bestFit="1" customWidth="1"/>
    <col min="37" max="37" width="16.140625" customWidth="1"/>
    <col min="38" max="38" width="14.85546875" customWidth="1"/>
    <col min="39" max="39" width="13.42578125" bestFit="1" customWidth="1"/>
    <col min="40" max="40" width="15" customWidth="1"/>
    <col min="41" max="41" width="14.7109375" customWidth="1"/>
    <col min="42" max="42" width="15.7109375" customWidth="1"/>
    <col min="43" max="43" width="20.140625" customWidth="1"/>
    <col min="44" max="44" width="16" customWidth="1"/>
    <col min="45" max="45" width="15.42578125" customWidth="1"/>
    <col min="46" max="46" width="16.28515625" customWidth="1"/>
    <col min="47" max="47" width="12.85546875" customWidth="1"/>
    <col min="48" max="48" width="15.28515625" customWidth="1"/>
    <col min="49" max="49" width="18.28515625" customWidth="1"/>
    <col min="50" max="50" width="14.42578125" customWidth="1"/>
    <col min="51" max="51" width="16.5703125" customWidth="1"/>
    <col min="52" max="52" width="17.85546875" customWidth="1"/>
    <col min="53" max="53" width="12.5703125" customWidth="1"/>
    <col min="54" max="54" width="15.7109375" customWidth="1"/>
    <col min="55" max="55" width="17.42578125" customWidth="1"/>
    <col min="56" max="56" width="18" customWidth="1"/>
    <col min="57" max="57" width="20.85546875" customWidth="1"/>
    <col min="58" max="58" width="24.42578125" customWidth="1"/>
    <col min="59" max="59" width="15.28515625" customWidth="1"/>
    <col min="60" max="60" width="20.42578125" customWidth="1"/>
    <col min="61" max="61" width="21.85546875" customWidth="1"/>
    <col min="62" max="62" width="17.5703125" customWidth="1"/>
    <col min="63" max="63" width="19" customWidth="1"/>
    <col min="64" max="64" width="19.140625" customWidth="1"/>
    <col min="65" max="65" width="17.85546875" customWidth="1"/>
    <col min="66" max="66" width="19.5703125" customWidth="1"/>
    <col min="67" max="67" width="21" customWidth="1"/>
    <col min="68" max="68" width="15.85546875" customWidth="1"/>
    <col min="69" max="69" width="17.28515625" customWidth="1"/>
    <col min="70" max="70" width="19.5703125" customWidth="1"/>
    <col min="71" max="71" width="16.7109375" customWidth="1"/>
    <col min="72" max="72" width="20.85546875" customWidth="1"/>
    <col min="73" max="73" width="22.28515625" customWidth="1"/>
    <col min="74" max="74" width="13.85546875" customWidth="1"/>
    <col min="75" max="75" width="17.28515625" customWidth="1"/>
    <col min="76" max="76" width="19" customWidth="1"/>
    <col min="77" max="77" width="16.140625" customWidth="1"/>
    <col min="78" max="78" width="23.7109375" customWidth="1"/>
    <col min="79" max="79" width="21.42578125" customWidth="1"/>
    <col min="80" max="80" width="15" customWidth="1"/>
    <col min="81" max="81" width="19.7109375" customWidth="1"/>
    <col min="82" max="82" width="20.85546875" customWidth="1"/>
    <col min="83" max="83" width="15" customWidth="1"/>
    <col min="84" max="84" width="16.42578125" customWidth="1"/>
    <col min="85" max="85" width="19.7109375" customWidth="1"/>
    <col min="86" max="86" width="14.7109375" customWidth="1"/>
    <col min="87" max="87" width="19.28515625" customWidth="1"/>
    <col min="88" max="88" width="19" customWidth="1"/>
    <col min="89" max="89" width="14.28515625" customWidth="1"/>
    <col min="90" max="90" width="18.28515625" customWidth="1"/>
    <col min="91" max="91" width="19.7109375" customWidth="1"/>
    <col min="92" max="92" width="14.7109375" customWidth="1"/>
    <col min="93" max="93" width="17.28515625" customWidth="1"/>
    <col min="94" max="94" width="19.7109375" customWidth="1"/>
    <col min="95" max="95" width="14.85546875" customWidth="1"/>
    <col min="96" max="96" width="16.5703125" customWidth="1"/>
    <col min="97" max="97" width="19" customWidth="1"/>
    <col min="98" max="98" width="17.7109375" customWidth="1"/>
    <col min="99" max="99" width="23.28515625" customWidth="1"/>
    <col min="100" max="100" width="23.140625" customWidth="1"/>
    <col min="101" max="101" width="16.28515625" customWidth="1"/>
    <col min="102" max="102" width="17.5703125" customWidth="1"/>
    <col min="103" max="103" width="20" customWidth="1"/>
    <col min="104" max="104" width="18.7109375" customWidth="1"/>
    <col min="105" max="105" width="17.28515625" customWidth="1"/>
    <col min="106" max="106" width="16.28515625" customWidth="1"/>
    <col min="107" max="107" width="14.85546875" customWidth="1"/>
    <col min="108" max="108" width="15.85546875" customWidth="1"/>
    <col min="109" max="109" width="16.85546875" customWidth="1"/>
    <col min="110" max="110" width="15.7109375" customWidth="1"/>
    <col min="111" max="111" width="19.7109375" customWidth="1"/>
    <col min="112" max="112" width="20.5703125" customWidth="1"/>
    <col min="113" max="113" width="16.7109375" customWidth="1"/>
    <col min="114" max="115" width="15.5703125" customWidth="1"/>
    <col min="116" max="116" width="16.85546875" customWidth="1"/>
    <col min="117" max="117" width="17.140625" customWidth="1"/>
    <col min="118" max="118" width="19.42578125" customWidth="1"/>
    <col min="119" max="119" width="16.28515625" customWidth="1"/>
    <col min="120" max="120" width="17.28515625" customWidth="1"/>
    <col min="121" max="121" width="18.28515625" customWidth="1"/>
    <col min="122" max="122" width="17.5703125" customWidth="1"/>
    <col min="123" max="123" width="17.28515625" customWidth="1"/>
    <col min="124" max="124" width="17.85546875" customWidth="1"/>
    <col min="125" max="126" width="17.140625" customWidth="1"/>
    <col min="127" max="127" width="18.140625" customWidth="1"/>
    <col min="128" max="128" width="14.7109375" customWidth="1"/>
    <col min="129" max="129" width="18.7109375" customWidth="1"/>
    <col min="130" max="130" width="17.5703125" customWidth="1"/>
    <col min="131" max="131" width="14.85546875" customWidth="1"/>
    <col min="132" max="132" width="15.85546875" customWidth="1"/>
    <col min="133" max="133" width="17.42578125" customWidth="1"/>
    <col min="134" max="134" width="14.28515625" customWidth="1"/>
    <col min="135" max="135" width="17.5703125" customWidth="1"/>
    <col min="136" max="136" width="16.42578125" customWidth="1"/>
    <col min="137" max="137" width="15.42578125" customWidth="1"/>
    <col min="138" max="138" width="17.5703125" customWidth="1"/>
    <col min="139" max="139" width="17.85546875" customWidth="1"/>
    <col min="140" max="140" width="14" customWidth="1"/>
    <col min="141" max="141" width="16.140625" customWidth="1"/>
    <col min="142" max="142" width="18.28515625" customWidth="1"/>
    <col min="143" max="143" width="14" customWidth="1"/>
    <col min="144" max="144" width="15.85546875" customWidth="1"/>
    <col min="145" max="145" width="18" customWidth="1"/>
    <col min="146" max="146" width="14.85546875" customWidth="1"/>
    <col min="147" max="148" width="16.7109375" customWidth="1"/>
    <col min="149" max="149" width="13.85546875" customWidth="1"/>
    <col min="150" max="150" width="17.140625" customWidth="1"/>
    <col min="151" max="151" width="17.7109375" customWidth="1"/>
    <col min="152" max="152" width="16.28515625" customWidth="1"/>
    <col min="153" max="153" width="17.85546875" customWidth="1"/>
    <col min="154" max="154" width="19.140625" customWidth="1"/>
    <col min="155" max="155" width="13.85546875" customWidth="1"/>
    <col min="156" max="156" width="16.85546875" customWidth="1"/>
    <col min="157" max="157" width="16.28515625" customWidth="1"/>
    <col min="158" max="158" width="15" customWidth="1"/>
    <col min="159" max="159" width="19.5703125" customWidth="1"/>
    <col min="160" max="160" width="20.140625" customWidth="1"/>
    <col min="161" max="161" width="18.140625" customWidth="1"/>
    <col min="162" max="162" width="18.85546875" customWidth="1"/>
    <col min="163" max="163" width="19.5703125" customWidth="1"/>
    <col min="164" max="164" width="15.42578125" customWidth="1"/>
    <col min="165" max="165" width="15.5703125" customWidth="1"/>
    <col min="166" max="166" width="16.28515625" customWidth="1"/>
    <col min="167" max="167" width="14" customWidth="1"/>
    <col min="168" max="168" width="15" customWidth="1"/>
    <col min="169" max="170" width="15.7109375" customWidth="1"/>
    <col min="171" max="171" width="16.85546875" customWidth="1"/>
    <col min="172" max="173" width="16" customWidth="1"/>
    <col min="174" max="174" width="17.140625" customWidth="1"/>
    <col min="175" max="175" width="17.28515625" customWidth="1"/>
    <col min="176" max="176" width="16" customWidth="1"/>
    <col min="177" max="177" width="15.85546875" customWidth="1"/>
    <col min="178" max="179" width="16.85546875" customWidth="1"/>
    <col min="180" max="180" width="16.140625" customWidth="1"/>
    <col min="181" max="182" width="15.85546875" customWidth="1"/>
    <col min="183" max="183" width="16.85546875" customWidth="1"/>
    <col min="184" max="185" width="16.5703125" customWidth="1"/>
    <col min="186" max="186" width="17.7109375" customWidth="1"/>
    <col min="187" max="188" width="17.5703125" customWidth="1"/>
    <col min="189" max="189" width="17.28515625" customWidth="1"/>
    <col min="190" max="191" width="17.42578125" customWidth="1"/>
    <col min="192" max="192" width="16.28515625" customWidth="1"/>
    <col min="193" max="194" width="16" customWidth="1"/>
    <col min="195" max="195" width="17.7109375" customWidth="1"/>
    <col min="196" max="197" width="17.85546875" customWidth="1"/>
    <col min="198" max="198" width="20.28515625" customWidth="1"/>
    <col min="199" max="199" width="19.28515625" customWidth="1"/>
    <col min="200" max="200" width="17.7109375" customWidth="1"/>
    <col min="201" max="201" width="20.140625" customWidth="1"/>
    <col min="202" max="203" width="19.140625" customWidth="1"/>
    <col min="204" max="204" width="16.140625" customWidth="1"/>
    <col min="205" max="206" width="16.28515625" customWidth="1"/>
    <col min="207" max="207" width="16.5703125" customWidth="1"/>
    <col min="208" max="209" width="17.85546875" customWidth="1"/>
    <col min="210" max="210" width="18" customWidth="1"/>
    <col min="211" max="212" width="16.85546875" customWidth="1"/>
    <col min="213" max="213" width="19.5703125" customWidth="1"/>
    <col min="214" max="215" width="18.140625" customWidth="1"/>
    <col min="216" max="216" width="16.5703125" customWidth="1"/>
    <col min="217" max="218" width="16" customWidth="1"/>
    <col min="219" max="219" width="15.140625" customWidth="1"/>
    <col min="220" max="221" width="16.5703125" customWidth="1"/>
    <col min="222" max="224" width="18" customWidth="1"/>
    <col min="225" max="225" width="20.140625" customWidth="1"/>
    <col min="226" max="226" width="20.28515625" customWidth="1"/>
    <col min="227" max="227" width="18.42578125" customWidth="1"/>
    <col min="228" max="228" width="17.140625" customWidth="1"/>
    <col min="229" max="230" width="18.28515625" customWidth="1"/>
    <col min="231" max="231" width="19.5703125" customWidth="1"/>
    <col min="232" max="233" width="20.42578125" customWidth="1"/>
    <col min="234" max="234" width="16.5703125" customWidth="1"/>
    <col min="235" max="236" width="18.28515625" customWidth="1"/>
    <col min="237" max="237" width="17.140625" customWidth="1"/>
    <col min="238" max="239" width="18.42578125" customWidth="1"/>
    <col min="240" max="240" width="18.140625" customWidth="1"/>
    <col min="241" max="242" width="19.28515625" customWidth="1"/>
    <col min="243" max="243" width="27.5703125" customWidth="1"/>
    <col min="244" max="244" width="28" customWidth="1"/>
    <col min="245" max="245" width="20.85546875" customWidth="1"/>
    <col min="246" max="246" width="17.85546875" bestFit="1" customWidth="1"/>
    <col min="247" max="248" width="22" customWidth="1"/>
    <col min="249" max="249" width="20.140625" customWidth="1"/>
    <col min="250" max="251" width="19.140625" customWidth="1"/>
    <col min="252" max="252" width="16.85546875" customWidth="1"/>
    <col min="253" max="254" width="19.85546875" customWidth="1"/>
    <col min="255" max="255" width="17.85546875" customWidth="1"/>
    <col min="256" max="257" width="19.140625" customWidth="1"/>
    <col min="258" max="258" width="17.5703125" customWidth="1"/>
    <col min="259" max="260" width="17.28515625" customWidth="1"/>
    <col min="261" max="261" width="16.85546875" customWidth="1"/>
    <col min="262" max="263" width="17.5703125" customWidth="1"/>
    <col min="264" max="264" width="19.7109375" customWidth="1"/>
    <col min="265" max="266" width="17.7109375" customWidth="1"/>
    <col min="267" max="267" width="15.85546875" customWidth="1"/>
    <col min="268" max="269" width="16" customWidth="1"/>
    <col min="270" max="270" width="18.140625" customWidth="1"/>
    <col min="271" max="272" width="17.5703125" customWidth="1"/>
    <col min="273" max="273" width="17" customWidth="1"/>
    <col min="274" max="275" width="16.42578125" customWidth="1"/>
    <col min="276" max="276" width="15" customWidth="1"/>
    <col min="277" max="278" width="17.42578125" customWidth="1"/>
    <col min="279" max="279" width="18.28515625" customWidth="1"/>
    <col min="280" max="280" width="18" customWidth="1"/>
    <col min="281" max="281" width="17" customWidth="1"/>
    <col min="282" max="282" width="14.85546875" customWidth="1"/>
    <col min="283" max="284" width="16.7109375" customWidth="1"/>
    <col min="285" max="285" width="17.85546875" bestFit="1" customWidth="1"/>
    <col min="286" max="286" width="16" bestFit="1" customWidth="1"/>
    <col min="287" max="287" width="16" customWidth="1"/>
    <col min="288" max="288" width="18" customWidth="1"/>
    <col min="289" max="293" width="16.42578125" customWidth="1"/>
    <col min="294" max="294" width="19.5703125" customWidth="1"/>
    <col min="295" max="296" width="20.42578125" customWidth="1"/>
    <col min="297" max="297" width="18.85546875" customWidth="1"/>
    <col min="298" max="299" width="17.28515625" customWidth="1"/>
    <col min="300" max="300" width="17.5703125" customWidth="1"/>
    <col min="301" max="301" width="17.7109375" customWidth="1"/>
  </cols>
  <sheetData>
    <row r="3" spans="1:319" s="6" customFormat="1" ht="31.5" customHeight="1" thickBot="1" x14ac:dyDescent="0.25">
      <c r="A3" s="142" t="s">
        <v>0</v>
      </c>
      <c r="B3" s="142"/>
      <c r="C3" s="142"/>
      <c r="D3" s="142"/>
      <c r="E3" s="142"/>
      <c r="F3" s="142"/>
      <c r="G3" s="142"/>
      <c r="H3" s="142"/>
      <c r="I3" s="142"/>
      <c r="J3" s="142"/>
      <c r="K3" s="142"/>
      <c r="L3" s="142"/>
      <c r="M3" s="142"/>
      <c r="N3" s="142"/>
      <c r="O3" s="14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2"/>
      <c r="DC3" s="2"/>
      <c r="DD3" s="2"/>
      <c r="DE3" s="2"/>
      <c r="DF3" s="2"/>
      <c r="DG3" s="2"/>
      <c r="DH3" s="2"/>
      <c r="DI3" s="2"/>
      <c r="DJ3" s="2"/>
      <c r="DK3" s="2"/>
      <c r="DL3" s="2"/>
      <c r="DM3" s="2"/>
      <c r="DN3" s="2"/>
      <c r="DO3" s="2"/>
      <c r="DP3" s="2"/>
      <c r="DQ3" s="2"/>
      <c r="DR3" s="2"/>
      <c r="DS3" s="2"/>
      <c r="DT3" s="2"/>
      <c r="DU3" s="2"/>
      <c r="DV3" s="143"/>
      <c r="DW3" s="143"/>
      <c r="DX3" s="143"/>
      <c r="DY3" s="143"/>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8"/>
      <c r="FE3" s="118"/>
      <c r="FF3" s="118"/>
      <c r="FG3" s="118"/>
      <c r="FH3" s="118"/>
      <c r="FI3" s="118"/>
      <c r="FJ3" s="118"/>
      <c r="FK3" s="118"/>
      <c r="FL3" s="118"/>
      <c r="FM3" s="118"/>
      <c r="FN3" s="118"/>
      <c r="FO3" s="117"/>
      <c r="FP3" s="117"/>
      <c r="FQ3" s="117"/>
      <c r="FR3" s="117"/>
      <c r="FS3" s="117"/>
      <c r="FT3" s="117"/>
      <c r="FU3" s="117"/>
      <c r="FV3" s="117"/>
      <c r="FW3" s="117"/>
      <c r="FX3" s="117"/>
      <c r="FY3" s="117"/>
      <c r="FZ3" s="117"/>
      <c r="GA3" s="117"/>
      <c r="GB3" s="117"/>
      <c r="GC3" s="117"/>
      <c r="GD3" s="117"/>
      <c r="GE3" s="117"/>
      <c r="GF3" s="117"/>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3"/>
      <c r="IG3" s="3"/>
      <c r="IH3" s="3"/>
      <c r="II3" s="143"/>
      <c r="IJ3" s="143"/>
      <c r="IK3" s="143"/>
      <c r="IL3" s="143"/>
      <c r="IM3" s="143"/>
      <c r="IN3" s="143"/>
      <c r="IO3" s="143"/>
      <c r="IP3" s="117"/>
      <c r="IQ3" s="117"/>
      <c r="IR3" s="3"/>
      <c r="IS3" s="4"/>
      <c r="IT3" s="4"/>
      <c r="IU3" s="3"/>
      <c r="IV3" s="3"/>
      <c r="IW3" s="3"/>
      <c r="IX3" s="144"/>
      <c r="IY3" s="144"/>
      <c r="IZ3" s="144"/>
      <c r="JA3" s="144"/>
      <c r="JB3" s="144"/>
      <c r="JC3" s="144"/>
      <c r="JD3" s="144"/>
      <c r="JE3" s="120"/>
      <c r="JF3" s="120"/>
      <c r="JG3" s="120"/>
      <c r="JH3" s="120"/>
      <c r="JI3" s="120"/>
      <c r="JJ3" s="120"/>
      <c r="JK3" s="120"/>
      <c r="JL3" s="120"/>
      <c r="JM3" s="120"/>
      <c r="JN3" s="120"/>
      <c r="JO3" s="120"/>
      <c r="JP3" s="120"/>
      <c r="JQ3" s="5"/>
      <c r="JR3" s="5"/>
      <c r="JS3" s="5"/>
      <c r="JT3" s="5"/>
      <c r="JU3" s="5"/>
      <c r="JV3" s="5"/>
      <c r="JW3" s="5"/>
      <c r="JX3" s="5"/>
      <c r="JY3" s="4"/>
      <c r="JZ3" s="4"/>
      <c r="KA3" s="4"/>
      <c r="KB3" s="4"/>
      <c r="KC3" s="4"/>
      <c r="KD3" s="4"/>
      <c r="KE3" s="4"/>
      <c r="KF3" s="4"/>
      <c r="KG3" s="4"/>
      <c r="KH3" s="4"/>
      <c r="KI3" s="4"/>
      <c r="KJ3" s="4"/>
      <c r="KK3" s="4"/>
      <c r="KL3" s="4"/>
      <c r="KM3" s="4"/>
      <c r="KN3" s="1"/>
      <c r="KO3" s="1"/>
    </row>
    <row r="4" spans="1:319" s="8" customFormat="1" ht="143.25" customHeight="1" x14ac:dyDescent="0.2">
      <c r="A4" s="7"/>
      <c r="B4" s="145" t="s">
        <v>1</v>
      </c>
      <c r="C4" s="146"/>
      <c r="D4" s="147"/>
      <c r="E4" s="148" t="s">
        <v>2</v>
      </c>
      <c r="F4" s="149"/>
      <c r="G4" s="149"/>
      <c r="H4" s="150" t="s">
        <v>3</v>
      </c>
      <c r="I4" s="151"/>
      <c r="J4" s="151"/>
      <c r="K4" s="150" t="s">
        <v>4</v>
      </c>
      <c r="L4" s="151"/>
      <c r="M4" s="152"/>
      <c r="N4" s="153" t="s">
        <v>5</v>
      </c>
      <c r="O4" s="154"/>
      <c r="P4" s="155"/>
      <c r="Q4" s="156" t="s">
        <v>6</v>
      </c>
      <c r="R4" s="157"/>
      <c r="S4" s="158"/>
      <c r="T4" s="156" t="s">
        <v>7</v>
      </c>
      <c r="U4" s="157"/>
      <c r="V4" s="158"/>
      <c r="W4" s="156" t="s">
        <v>8</v>
      </c>
      <c r="X4" s="157"/>
      <c r="Y4" s="158"/>
      <c r="Z4" s="156" t="s">
        <v>9</v>
      </c>
      <c r="AA4" s="157"/>
      <c r="AB4" s="158"/>
      <c r="AC4" s="156" t="s">
        <v>7</v>
      </c>
      <c r="AD4" s="157"/>
      <c r="AE4" s="158"/>
      <c r="AF4" s="156" t="s">
        <v>10</v>
      </c>
      <c r="AG4" s="157"/>
      <c r="AH4" s="158"/>
      <c r="AI4" s="156" t="s">
        <v>11</v>
      </c>
      <c r="AJ4" s="157"/>
      <c r="AK4" s="158"/>
      <c r="AL4" s="156" t="s">
        <v>12</v>
      </c>
      <c r="AM4" s="157"/>
      <c r="AN4" s="158"/>
      <c r="AO4" s="156" t="s">
        <v>13</v>
      </c>
      <c r="AP4" s="157"/>
      <c r="AQ4" s="158"/>
      <c r="AR4" s="156" t="s">
        <v>14</v>
      </c>
      <c r="AS4" s="157"/>
      <c r="AT4" s="158"/>
      <c r="AU4" s="156" t="s">
        <v>15</v>
      </c>
      <c r="AV4" s="157"/>
      <c r="AW4" s="158"/>
      <c r="AX4" s="156" t="s">
        <v>16</v>
      </c>
      <c r="AY4" s="157"/>
      <c r="AZ4" s="158"/>
      <c r="BA4" s="156" t="s">
        <v>17</v>
      </c>
      <c r="BB4" s="157"/>
      <c r="BC4" s="158"/>
      <c r="BD4" s="156" t="s">
        <v>18</v>
      </c>
      <c r="BE4" s="157"/>
      <c r="BF4" s="158"/>
      <c r="BG4" s="156" t="s">
        <v>19</v>
      </c>
      <c r="BH4" s="157"/>
      <c r="BI4" s="158"/>
      <c r="BJ4" s="156" t="s">
        <v>20</v>
      </c>
      <c r="BK4" s="157"/>
      <c r="BL4" s="158"/>
      <c r="BM4" s="156" t="s">
        <v>21</v>
      </c>
      <c r="BN4" s="157"/>
      <c r="BO4" s="158"/>
      <c r="BP4" s="156" t="s">
        <v>22</v>
      </c>
      <c r="BQ4" s="157"/>
      <c r="BR4" s="158"/>
      <c r="BS4" s="156" t="s">
        <v>23</v>
      </c>
      <c r="BT4" s="157"/>
      <c r="BU4" s="158"/>
      <c r="BV4" s="156" t="s">
        <v>24</v>
      </c>
      <c r="BW4" s="157"/>
      <c r="BX4" s="158"/>
      <c r="BY4" s="156" t="s">
        <v>25</v>
      </c>
      <c r="BZ4" s="157"/>
      <c r="CA4" s="158"/>
      <c r="CB4" s="156" t="s">
        <v>26</v>
      </c>
      <c r="CC4" s="157"/>
      <c r="CD4" s="158"/>
      <c r="CE4" s="156" t="s">
        <v>27</v>
      </c>
      <c r="CF4" s="157"/>
      <c r="CG4" s="158"/>
      <c r="CH4" s="156" t="s">
        <v>28</v>
      </c>
      <c r="CI4" s="157"/>
      <c r="CJ4" s="158"/>
      <c r="CK4" s="156" t="s">
        <v>29</v>
      </c>
      <c r="CL4" s="157"/>
      <c r="CM4" s="158"/>
      <c r="CN4" s="156" t="s">
        <v>30</v>
      </c>
      <c r="CO4" s="157"/>
      <c r="CP4" s="158"/>
      <c r="CQ4" s="156" t="s">
        <v>31</v>
      </c>
      <c r="CR4" s="157"/>
      <c r="CS4" s="158"/>
      <c r="CT4" s="156" t="s">
        <v>32</v>
      </c>
      <c r="CU4" s="157"/>
      <c r="CV4" s="158"/>
      <c r="CW4" s="156" t="s">
        <v>33</v>
      </c>
      <c r="CX4" s="157"/>
      <c r="CY4" s="158"/>
      <c r="CZ4" s="156" t="s">
        <v>34</v>
      </c>
      <c r="DA4" s="157"/>
      <c r="DB4" s="158"/>
      <c r="DC4" s="156" t="s">
        <v>35</v>
      </c>
      <c r="DD4" s="157"/>
      <c r="DE4" s="158"/>
      <c r="DF4" s="156" t="s">
        <v>36</v>
      </c>
      <c r="DG4" s="157"/>
      <c r="DH4" s="158"/>
      <c r="DI4" s="156" t="s">
        <v>37</v>
      </c>
      <c r="DJ4" s="157"/>
      <c r="DK4" s="158"/>
      <c r="DL4" s="156" t="s">
        <v>38</v>
      </c>
      <c r="DM4" s="157"/>
      <c r="DN4" s="158"/>
      <c r="DO4" s="156" t="s">
        <v>39</v>
      </c>
      <c r="DP4" s="157"/>
      <c r="DQ4" s="158"/>
      <c r="DR4" s="156" t="s">
        <v>40</v>
      </c>
      <c r="DS4" s="157"/>
      <c r="DT4" s="158"/>
      <c r="DU4" s="156" t="s">
        <v>41</v>
      </c>
      <c r="DV4" s="157"/>
      <c r="DW4" s="158"/>
      <c r="DX4" s="156" t="s">
        <v>42</v>
      </c>
      <c r="DY4" s="157"/>
      <c r="DZ4" s="158"/>
      <c r="EA4" s="156" t="s">
        <v>43</v>
      </c>
      <c r="EB4" s="157"/>
      <c r="EC4" s="158"/>
      <c r="ED4" s="156" t="s">
        <v>44</v>
      </c>
      <c r="EE4" s="157"/>
      <c r="EF4" s="158"/>
      <c r="EG4" s="156" t="s">
        <v>45</v>
      </c>
      <c r="EH4" s="157"/>
      <c r="EI4" s="158"/>
      <c r="EJ4" s="156" t="s">
        <v>46</v>
      </c>
      <c r="EK4" s="157"/>
      <c r="EL4" s="158"/>
      <c r="EM4" s="156" t="s">
        <v>47</v>
      </c>
      <c r="EN4" s="157"/>
      <c r="EO4" s="158"/>
      <c r="EP4" s="156" t="s">
        <v>48</v>
      </c>
      <c r="EQ4" s="157"/>
      <c r="ER4" s="158"/>
      <c r="ES4" s="156" t="s">
        <v>49</v>
      </c>
      <c r="ET4" s="157"/>
      <c r="EU4" s="158"/>
      <c r="EV4" s="156" t="s">
        <v>50</v>
      </c>
      <c r="EW4" s="157"/>
      <c r="EX4" s="158"/>
      <c r="EY4" s="156" t="s">
        <v>51</v>
      </c>
      <c r="EZ4" s="157"/>
      <c r="FA4" s="158"/>
      <c r="FB4" s="156" t="s">
        <v>52</v>
      </c>
      <c r="FC4" s="157"/>
      <c r="FD4" s="158"/>
      <c r="FE4" s="156" t="s">
        <v>53</v>
      </c>
      <c r="FF4" s="157"/>
      <c r="FG4" s="158"/>
      <c r="FH4" s="156" t="s">
        <v>54</v>
      </c>
      <c r="FI4" s="157"/>
      <c r="FJ4" s="158"/>
      <c r="FK4" s="156" t="s">
        <v>55</v>
      </c>
      <c r="FL4" s="157"/>
      <c r="FM4" s="158"/>
      <c r="FN4" s="156" t="s">
        <v>56</v>
      </c>
      <c r="FO4" s="157"/>
      <c r="FP4" s="158"/>
      <c r="FQ4" s="156" t="s">
        <v>57</v>
      </c>
      <c r="FR4" s="157"/>
      <c r="FS4" s="158"/>
      <c r="FT4" s="156" t="s">
        <v>58</v>
      </c>
      <c r="FU4" s="157"/>
      <c r="FV4" s="158"/>
      <c r="FW4" s="156" t="s">
        <v>59</v>
      </c>
      <c r="FX4" s="157"/>
      <c r="FY4" s="158"/>
      <c r="FZ4" s="156" t="s">
        <v>60</v>
      </c>
      <c r="GA4" s="157"/>
      <c r="GB4" s="158"/>
      <c r="GC4" s="156" t="s">
        <v>61</v>
      </c>
      <c r="GD4" s="157"/>
      <c r="GE4" s="158"/>
      <c r="GF4" s="156" t="s">
        <v>62</v>
      </c>
      <c r="GG4" s="157"/>
      <c r="GH4" s="158"/>
      <c r="GI4" s="156" t="s">
        <v>63</v>
      </c>
      <c r="GJ4" s="157"/>
      <c r="GK4" s="158"/>
      <c r="GL4" s="156" t="s">
        <v>64</v>
      </c>
      <c r="GM4" s="157"/>
      <c r="GN4" s="158"/>
      <c r="GO4" s="156" t="s">
        <v>65</v>
      </c>
      <c r="GP4" s="157"/>
      <c r="GQ4" s="158"/>
      <c r="GR4" s="156" t="s">
        <v>66</v>
      </c>
      <c r="GS4" s="157"/>
      <c r="GT4" s="158"/>
      <c r="GU4" s="156" t="s">
        <v>67</v>
      </c>
      <c r="GV4" s="157"/>
      <c r="GW4" s="158"/>
      <c r="GX4" s="156" t="s">
        <v>68</v>
      </c>
      <c r="GY4" s="157"/>
      <c r="GZ4" s="158"/>
      <c r="HA4" s="156" t="s">
        <v>59</v>
      </c>
      <c r="HB4" s="157"/>
      <c r="HC4" s="158"/>
      <c r="HD4" s="156" t="s">
        <v>69</v>
      </c>
      <c r="HE4" s="157"/>
      <c r="HF4" s="158"/>
      <c r="HG4" s="156" t="s">
        <v>70</v>
      </c>
      <c r="HH4" s="157"/>
      <c r="HI4" s="158"/>
      <c r="HJ4" s="156" t="s">
        <v>71</v>
      </c>
      <c r="HK4" s="157"/>
      <c r="HL4" s="158"/>
      <c r="HM4" s="156" t="s">
        <v>72</v>
      </c>
      <c r="HN4" s="157"/>
      <c r="HO4" s="158"/>
      <c r="HP4" s="156" t="s">
        <v>73</v>
      </c>
      <c r="HQ4" s="157"/>
      <c r="HR4" s="158"/>
      <c r="HS4" s="156" t="s">
        <v>74</v>
      </c>
      <c r="HT4" s="157"/>
      <c r="HU4" s="158"/>
      <c r="HV4" s="156" t="s">
        <v>75</v>
      </c>
      <c r="HW4" s="157"/>
      <c r="HX4" s="158"/>
      <c r="HY4" s="156" t="s">
        <v>76</v>
      </c>
      <c r="HZ4" s="157"/>
      <c r="IA4" s="158"/>
      <c r="IB4" s="156" t="s">
        <v>77</v>
      </c>
      <c r="IC4" s="157"/>
      <c r="ID4" s="158"/>
      <c r="IE4" s="162" t="s">
        <v>78</v>
      </c>
      <c r="IF4" s="163"/>
      <c r="IG4" s="164"/>
      <c r="IH4" s="165" t="s">
        <v>79</v>
      </c>
      <c r="II4" s="166"/>
      <c r="IJ4" s="167"/>
      <c r="IK4" s="156" t="s">
        <v>80</v>
      </c>
      <c r="IL4" s="157"/>
      <c r="IM4" s="158"/>
      <c r="IN4" s="159" t="s">
        <v>81</v>
      </c>
      <c r="IO4" s="160"/>
      <c r="IP4" s="161"/>
      <c r="IQ4" s="156" t="s">
        <v>82</v>
      </c>
      <c r="IR4" s="157"/>
      <c r="IS4" s="158"/>
      <c r="IT4" s="156" t="s">
        <v>83</v>
      </c>
      <c r="IU4" s="157"/>
      <c r="IV4" s="158"/>
      <c r="IW4" s="156" t="s">
        <v>84</v>
      </c>
      <c r="IX4" s="157"/>
      <c r="IY4" s="158"/>
      <c r="IZ4" s="156" t="s">
        <v>85</v>
      </c>
      <c r="JA4" s="157"/>
      <c r="JB4" s="158"/>
      <c r="JC4" s="159" t="s">
        <v>86</v>
      </c>
      <c r="JD4" s="160"/>
      <c r="JE4" s="161"/>
      <c r="JF4" s="159" t="s">
        <v>87</v>
      </c>
      <c r="JG4" s="160"/>
      <c r="JH4" s="161"/>
      <c r="JI4" s="159" t="s">
        <v>88</v>
      </c>
      <c r="JJ4" s="160"/>
      <c r="JK4" s="161"/>
      <c r="JL4" s="159" t="s">
        <v>89</v>
      </c>
      <c r="JM4" s="160"/>
      <c r="JN4" s="161"/>
      <c r="JO4" s="159" t="s">
        <v>90</v>
      </c>
      <c r="JP4" s="160"/>
      <c r="JQ4" s="161"/>
      <c r="JR4" s="159" t="s">
        <v>91</v>
      </c>
      <c r="JS4" s="160"/>
      <c r="JT4" s="161"/>
      <c r="JU4" s="159" t="s">
        <v>92</v>
      </c>
      <c r="JV4" s="160"/>
      <c r="JW4" s="161"/>
      <c r="JX4" s="168" t="s">
        <v>93</v>
      </c>
      <c r="JY4" s="169"/>
      <c r="JZ4" s="170"/>
      <c r="KA4" s="156" t="s">
        <v>94</v>
      </c>
      <c r="KB4" s="157"/>
      <c r="KC4" s="158"/>
      <c r="KD4" s="156" t="s">
        <v>95</v>
      </c>
      <c r="KE4" s="157"/>
      <c r="KF4" s="158"/>
      <c r="KG4" s="156" t="s">
        <v>96</v>
      </c>
      <c r="KH4" s="157"/>
      <c r="KI4" s="158"/>
      <c r="KJ4" s="156" t="s">
        <v>97</v>
      </c>
      <c r="KK4" s="157"/>
      <c r="KL4" s="158"/>
      <c r="KM4" s="156" t="s">
        <v>12</v>
      </c>
      <c r="KN4" s="157"/>
      <c r="KO4" s="158"/>
    </row>
    <row r="5" spans="1:319" s="8" customFormat="1" ht="31.9" customHeight="1" x14ac:dyDescent="0.2">
      <c r="A5" s="7"/>
      <c r="B5" s="9" t="s">
        <v>244</v>
      </c>
      <c r="C5" s="9" t="s">
        <v>98</v>
      </c>
      <c r="D5" s="9" t="s">
        <v>99</v>
      </c>
      <c r="E5" s="10" t="s">
        <v>244</v>
      </c>
      <c r="F5" s="10" t="s">
        <v>98</v>
      </c>
      <c r="G5" s="11" t="s">
        <v>99</v>
      </c>
      <c r="H5" s="12" t="s">
        <v>244</v>
      </c>
      <c r="I5" s="13" t="s">
        <v>98</v>
      </c>
      <c r="J5" s="14" t="s">
        <v>99</v>
      </c>
      <c r="K5" s="15" t="s">
        <v>244</v>
      </c>
      <c r="L5" s="16" t="s">
        <v>98</v>
      </c>
      <c r="M5" s="17" t="s">
        <v>99</v>
      </c>
      <c r="N5" s="18" t="s">
        <v>244</v>
      </c>
      <c r="O5" s="19" t="s">
        <v>98</v>
      </c>
      <c r="P5" s="10" t="s">
        <v>99</v>
      </c>
      <c r="Q5" s="20" t="s">
        <v>244</v>
      </c>
      <c r="R5" s="13" t="s">
        <v>98</v>
      </c>
      <c r="S5" s="13" t="s">
        <v>99</v>
      </c>
      <c r="T5" s="13" t="s">
        <v>244</v>
      </c>
      <c r="U5" s="13" t="s">
        <v>98</v>
      </c>
      <c r="V5" s="13" t="s">
        <v>99</v>
      </c>
      <c r="W5" s="13" t="s">
        <v>244</v>
      </c>
      <c r="X5" s="13" t="s">
        <v>98</v>
      </c>
      <c r="Y5" s="13" t="s">
        <v>99</v>
      </c>
      <c r="Z5" s="13" t="s">
        <v>244</v>
      </c>
      <c r="AA5" s="13" t="s">
        <v>98</v>
      </c>
      <c r="AB5" s="13" t="s">
        <v>99</v>
      </c>
      <c r="AC5" s="13" t="s">
        <v>244</v>
      </c>
      <c r="AD5" s="13" t="s">
        <v>98</v>
      </c>
      <c r="AE5" s="13" t="s">
        <v>99</v>
      </c>
      <c r="AF5" s="13" t="s">
        <v>244</v>
      </c>
      <c r="AG5" s="13" t="s">
        <v>98</v>
      </c>
      <c r="AH5" s="13" t="s">
        <v>99</v>
      </c>
      <c r="AI5" s="13" t="s">
        <v>244</v>
      </c>
      <c r="AJ5" s="13" t="s">
        <v>98</v>
      </c>
      <c r="AK5" s="13" t="s">
        <v>99</v>
      </c>
      <c r="AL5" s="13" t="s">
        <v>244</v>
      </c>
      <c r="AM5" s="13" t="s">
        <v>98</v>
      </c>
      <c r="AN5" s="13" t="s">
        <v>99</v>
      </c>
      <c r="AO5" s="13" t="s">
        <v>244</v>
      </c>
      <c r="AP5" s="13" t="s">
        <v>98</v>
      </c>
      <c r="AQ5" s="13" t="s">
        <v>99</v>
      </c>
      <c r="AR5" s="13" t="s">
        <v>244</v>
      </c>
      <c r="AS5" s="13" t="s">
        <v>98</v>
      </c>
      <c r="AT5" s="13" t="s">
        <v>99</v>
      </c>
      <c r="AU5" s="13" t="s">
        <v>244</v>
      </c>
      <c r="AV5" s="13" t="s">
        <v>98</v>
      </c>
      <c r="AW5" s="13" t="s">
        <v>99</v>
      </c>
      <c r="AX5" s="13" t="s">
        <v>244</v>
      </c>
      <c r="AY5" s="13" t="s">
        <v>98</v>
      </c>
      <c r="AZ5" s="13" t="s">
        <v>99</v>
      </c>
      <c r="BA5" s="13" t="s">
        <v>244</v>
      </c>
      <c r="BB5" s="13" t="s">
        <v>98</v>
      </c>
      <c r="BC5" s="13" t="s">
        <v>99</v>
      </c>
      <c r="BD5" s="13" t="s">
        <v>244</v>
      </c>
      <c r="BE5" s="13" t="s">
        <v>98</v>
      </c>
      <c r="BF5" s="13" t="s">
        <v>99</v>
      </c>
      <c r="BG5" s="13" t="s">
        <v>244</v>
      </c>
      <c r="BH5" s="13" t="s">
        <v>98</v>
      </c>
      <c r="BI5" s="13" t="s">
        <v>99</v>
      </c>
      <c r="BJ5" s="13" t="s">
        <v>244</v>
      </c>
      <c r="BK5" s="13" t="s">
        <v>98</v>
      </c>
      <c r="BL5" s="13" t="s">
        <v>99</v>
      </c>
      <c r="BM5" s="13" t="s">
        <v>244</v>
      </c>
      <c r="BN5" s="13" t="s">
        <v>98</v>
      </c>
      <c r="BO5" s="13" t="s">
        <v>99</v>
      </c>
      <c r="BP5" s="13" t="s">
        <v>244</v>
      </c>
      <c r="BQ5" s="13" t="s">
        <v>98</v>
      </c>
      <c r="BR5" s="13" t="s">
        <v>99</v>
      </c>
      <c r="BS5" s="13" t="s">
        <v>244</v>
      </c>
      <c r="BT5" s="13" t="s">
        <v>98</v>
      </c>
      <c r="BU5" s="13" t="s">
        <v>99</v>
      </c>
      <c r="BV5" s="13" t="s">
        <v>244</v>
      </c>
      <c r="BW5" s="13" t="s">
        <v>98</v>
      </c>
      <c r="BX5" s="13" t="s">
        <v>99</v>
      </c>
      <c r="BY5" s="13" t="s">
        <v>244</v>
      </c>
      <c r="BZ5" s="13" t="s">
        <v>98</v>
      </c>
      <c r="CA5" s="13" t="s">
        <v>99</v>
      </c>
      <c r="CB5" s="13" t="s">
        <v>244</v>
      </c>
      <c r="CC5" s="13" t="s">
        <v>98</v>
      </c>
      <c r="CD5" s="13" t="s">
        <v>99</v>
      </c>
      <c r="CE5" s="13" t="s">
        <v>244</v>
      </c>
      <c r="CF5" s="13" t="s">
        <v>98</v>
      </c>
      <c r="CG5" s="13" t="s">
        <v>99</v>
      </c>
      <c r="CH5" s="13" t="s">
        <v>244</v>
      </c>
      <c r="CI5" s="13" t="s">
        <v>98</v>
      </c>
      <c r="CJ5" s="13" t="s">
        <v>99</v>
      </c>
      <c r="CK5" s="13" t="s">
        <v>244</v>
      </c>
      <c r="CL5" s="13" t="s">
        <v>98</v>
      </c>
      <c r="CM5" s="13" t="s">
        <v>99</v>
      </c>
      <c r="CN5" s="13" t="s">
        <v>244</v>
      </c>
      <c r="CO5" s="13" t="s">
        <v>98</v>
      </c>
      <c r="CP5" s="13" t="s">
        <v>99</v>
      </c>
      <c r="CQ5" s="13" t="s">
        <v>244</v>
      </c>
      <c r="CR5" s="13" t="s">
        <v>98</v>
      </c>
      <c r="CS5" s="13" t="s">
        <v>99</v>
      </c>
      <c r="CT5" s="13" t="s">
        <v>244</v>
      </c>
      <c r="CU5" s="13" t="s">
        <v>98</v>
      </c>
      <c r="CV5" s="13" t="s">
        <v>99</v>
      </c>
      <c r="CW5" s="13" t="s">
        <v>244</v>
      </c>
      <c r="CX5" s="13" t="s">
        <v>98</v>
      </c>
      <c r="CY5" s="13" t="s">
        <v>99</v>
      </c>
      <c r="CZ5" s="13" t="s">
        <v>244</v>
      </c>
      <c r="DA5" s="13" t="s">
        <v>98</v>
      </c>
      <c r="DB5" s="13" t="s">
        <v>99</v>
      </c>
      <c r="DC5" s="13" t="s">
        <v>244</v>
      </c>
      <c r="DD5" s="13" t="s">
        <v>98</v>
      </c>
      <c r="DE5" s="13" t="s">
        <v>99</v>
      </c>
      <c r="DF5" s="13" t="s">
        <v>244</v>
      </c>
      <c r="DG5" s="13" t="s">
        <v>98</v>
      </c>
      <c r="DH5" s="13" t="s">
        <v>99</v>
      </c>
      <c r="DI5" s="13" t="s">
        <v>244</v>
      </c>
      <c r="DJ5" s="13" t="s">
        <v>98</v>
      </c>
      <c r="DK5" s="13" t="s">
        <v>99</v>
      </c>
      <c r="DL5" s="13" t="s">
        <v>244</v>
      </c>
      <c r="DM5" s="13" t="s">
        <v>98</v>
      </c>
      <c r="DN5" s="13" t="s">
        <v>99</v>
      </c>
      <c r="DO5" s="13" t="s">
        <v>244</v>
      </c>
      <c r="DP5" s="13" t="s">
        <v>98</v>
      </c>
      <c r="DQ5" s="13" t="s">
        <v>99</v>
      </c>
      <c r="DR5" s="13" t="s">
        <v>244</v>
      </c>
      <c r="DS5" s="13" t="s">
        <v>98</v>
      </c>
      <c r="DT5" s="13" t="s">
        <v>99</v>
      </c>
      <c r="DU5" s="13" t="s">
        <v>244</v>
      </c>
      <c r="DV5" s="13" t="s">
        <v>98</v>
      </c>
      <c r="DW5" s="13" t="s">
        <v>99</v>
      </c>
      <c r="DX5" s="13" t="s">
        <v>244</v>
      </c>
      <c r="DY5" s="13" t="s">
        <v>98</v>
      </c>
      <c r="DZ5" s="13" t="s">
        <v>99</v>
      </c>
      <c r="EA5" s="13" t="s">
        <v>244</v>
      </c>
      <c r="EB5" s="13" t="s">
        <v>98</v>
      </c>
      <c r="EC5" s="13" t="s">
        <v>99</v>
      </c>
      <c r="ED5" s="13" t="s">
        <v>244</v>
      </c>
      <c r="EE5" s="13" t="s">
        <v>98</v>
      </c>
      <c r="EF5" s="13" t="s">
        <v>99</v>
      </c>
      <c r="EG5" s="13" t="s">
        <v>244</v>
      </c>
      <c r="EH5" s="13" t="s">
        <v>98</v>
      </c>
      <c r="EI5" s="13" t="s">
        <v>99</v>
      </c>
      <c r="EJ5" s="13" t="s">
        <v>244</v>
      </c>
      <c r="EK5" s="13" t="s">
        <v>98</v>
      </c>
      <c r="EL5" s="13" t="s">
        <v>99</v>
      </c>
      <c r="EM5" s="13" t="s">
        <v>244</v>
      </c>
      <c r="EN5" s="13" t="s">
        <v>98</v>
      </c>
      <c r="EO5" s="13" t="s">
        <v>99</v>
      </c>
      <c r="EP5" s="13" t="s">
        <v>244</v>
      </c>
      <c r="EQ5" s="13" t="s">
        <v>98</v>
      </c>
      <c r="ER5" s="13" t="s">
        <v>99</v>
      </c>
      <c r="ES5" s="13" t="s">
        <v>244</v>
      </c>
      <c r="ET5" s="13" t="s">
        <v>98</v>
      </c>
      <c r="EU5" s="13" t="s">
        <v>99</v>
      </c>
      <c r="EV5" s="13" t="s">
        <v>244</v>
      </c>
      <c r="EW5" s="13" t="s">
        <v>98</v>
      </c>
      <c r="EX5" s="13" t="s">
        <v>99</v>
      </c>
      <c r="EY5" s="13" t="s">
        <v>244</v>
      </c>
      <c r="EZ5" s="13" t="s">
        <v>98</v>
      </c>
      <c r="FA5" s="13" t="s">
        <v>99</v>
      </c>
      <c r="FB5" s="13" t="s">
        <v>244</v>
      </c>
      <c r="FC5" s="13" t="s">
        <v>98</v>
      </c>
      <c r="FD5" s="13" t="s">
        <v>99</v>
      </c>
      <c r="FE5" s="13" t="s">
        <v>244</v>
      </c>
      <c r="FF5" s="13" t="s">
        <v>98</v>
      </c>
      <c r="FG5" s="13" t="s">
        <v>99</v>
      </c>
      <c r="FH5" s="13" t="s">
        <v>244</v>
      </c>
      <c r="FI5" s="13" t="s">
        <v>98</v>
      </c>
      <c r="FJ5" s="13" t="s">
        <v>99</v>
      </c>
      <c r="FK5" s="13" t="s">
        <v>244</v>
      </c>
      <c r="FL5" s="13" t="s">
        <v>98</v>
      </c>
      <c r="FM5" s="13" t="s">
        <v>99</v>
      </c>
      <c r="FN5" s="13" t="s">
        <v>244</v>
      </c>
      <c r="FO5" s="13" t="s">
        <v>98</v>
      </c>
      <c r="FP5" s="13" t="s">
        <v>99</v>
      </c>
      <c r="FQ5" s="13" t="s">
        <v>244</v>
      </c>
      <c r="FR5" s="13" t="s">
        <v>98</v>
      </c>
      <c r="FS5" s="13" t="s">
        <v>99</v>
      </c>
      <c r="FT5" s="13" t="s">
        <v>244</v>
      </c>
      <c r="FU5" s="13" t="s">
        <v>98</v>
      </c>
      <c r="FV5" s="13" t="s">
        <v>99</v>
      </c>
      <c r="FW5" s="13" t="s">
        <v>244</v>
      </c>
      <c r="FX5" s="13" t="s">
        <v>98</v>
      </c>
      <c r="FY5" s="13" t="s">
        <v>99</v>
      </c>
      <c r="FZ5" s="13" t="s">
        <v>244</v>
      </c>
      <c r="GA5" s="13" t="s">
        <v>98</v>
      </c>
      <c r="GB5" s="13" t="s">
        <v>99</v>
      </c>
      <c r="GC5" s="13" t="s">
        <v>244</v>
      </c>
      <c r="GD5" s="13" t="s">
        <v>98</v>
      </c>
      <c r="GE5" s="13" t="s">
        <v>99</v>
      </c>
      <c r="GF5" s="13" t="s">
        <v>244</v>
      </c>
      <c r="GG5" s="13" t="s">
        <v>98</v>
      </c>
      <c r="GH5" s="13" t="s">
        <v>99</v>
      </c>
      <c r="GI5" s="13" t="s">
        <v>244</v>
      </c>
      <c r="GJ5" s="13" t="s">
        <v>98</v>
      </c>
      <c r="GK5" s="13" t="s">
        <v>99</v>
      </c>
      <c r="GL5" s="13" t="s">
        <v>244</v>
      </c>
      <c r="GM5" s="13" t="s">
        <v>98</v>
      </c>
      <c r="GN5" s="13" t="s">
        <v>99</v>
      </c>
      <c r="GO5" s="13" t="s">
        <v>244</v>
      </c>
      <c r="GP5" s="13" t="s">
        <v>98</v>
      </c>
      <c r="GQ5" s="13" t="s">
        <v>99</v>
      </c>
      <c r="GR5" s="13" t="s">
        <v>244</v>
      </c>
      <c r="GS5" s="13" t="s">
        <v>98</v>
      </c>
      <c r="GT5" s="13" t="s">
        <v>99</v>
      </c>
      <c r="GU5" s="13" t="s">
        <v>244</v>
      </c>
      <c r="GV5" s="13" t="s">
        <v>98</v>
      </c>
      <c r="GW5" s="13" t="s">
        <v>99</v>
      </c>
      <c r="GX5" s="13" t="s">
        <v>244</v>
      </c>
      <c r="GY5" s="13" t="s">
        <v>98</v>
      </c>
      <c r="GZ5" s="13" t="s">
        <v>99</v>
      </c>
      <c r="HA5" s="13" t="s">
        <v>244</v>
      </c>
      <c r="HB5" s="13" t="s">
        <v>98</v>
      </c>
      <c r="HC5" s="13" t="s">
        <v>99</v>
      </c>
      <c r="HD5" s="13" t="s">
        <v>244</v>
      </c>
      <c r="HE5" s="13" t="s">
        <v>98</v>
      </c>
      <c r="HF5" s="13" t="s">
        <v>99</v>
      </c>
      <c r="HG5" s="13" t="s">
        <v>244</v>
      </c>
      <c r="HH5" s="13" t="s">
        <v>98</v>
      </c>
      <c r="HI5" s="13" t="s">
        <v>99</v>
      </c>
      <c r="HJ5" s="13" t="s">
        <v>244</v>
      </c>
      <c r="HK5" s="13" t="s">
        <v>98</v>
      </c>
      <c r="HL5" s="13" t="s">
        <v>99</v>
      </c>
      <c r="HM5" s="13" t="s">
        <v>244</v>
      </c>
      <c r="HN5" s="13" t="s">
        <v>98</v>
      </c>
      <c r="HO5" s="13" t="s">
        <v>99</v>
      </c>
      <c r="HP5" s="13" t="s">
        <v>244</v>
      </c>
      <c r="HQ5" s="13" t="s">
        <v>98</v>
      </c>
      <c r="HR5" s="13" t="s">
        <v>99</v>
      </c>
      <c r="HS5" s="13" t="s">
        <v>244</v>
      </c>
      <c r="HT5" s="13" t="s">
        <v>98</v>
      </c>
      <c r="HU5" s="13" t="s">
        <v>99</v>
      </c>
      <c r="HV5" s="13" t="s">
        <v>244</v>
      </c>
      <c r="HW5" s="13" t="s">
        <v>98</v>
      </c>
      <c r="HX5" s="13" t="s">
        <v>99</v>
      </c>
      <c r="HY5" s="13" t="s">
        <v>244</v>
      </c>
      <c r="HZ5" s="13" t="s">
        <v>98</v>
      </c>
      <c r="IA5" s="13" t="s">
        <v>99</v>
      </c>
      <c r="IB5" s="13" t="s">
        <v>244</v>
      </c>
      <c r="IC5" s="13" t="s">
        <v>98</v>
      </c>
      <c r="ID5" s="13" t="s">
        <v>99</v>
      </c>
      <c r="IE5" s="137" t="s">
        <v>244</v>
      </c>
      <c r="IF5" s="10" t="s">
        <v>98</v>
      </c>
      <c r="IG5" s="10" t="s">
        <v>99</v>
      </c>
      <c r="IH5" s="13" t="s">
        <v>244</v>
      </c>
      <c r="II5" s="13" t="s">
        <v>98</v>
      </c>
      <c r="IJ5" s="13" t="s">
        <v>99</v>
      </c>
      <c r="IK5" s="13" t="s">
        <v>244</v>
      </c>
      <c r="IL5" s="13" t="s">
        <v>98</v>
      </c>
      <c r="IM5" s="13" t="s">
        <v>99</v>
      </c>
      <c r="IN5" s="13" t="s">
        <v>244</v>
      </c>
      <c r="IO5" s="13" t="s">
        <v>98</v>
      </c>
      <c r="IP5" s="13" t="s">
        <v>99</v>
      </c>
      <c r="IQ5" s="13" t="s">
        <v>244</v>
      </c>
      <c r="IR5" s="13" t="s">
        <v>98</v>
      </c>
      <c r="IS5" s="13" t="s">
        <v>99</v>
      </c>
      <c r="IT5" s="13" t="s">
        <v>244</v>
      </c>
      <c r="IU5" s="13" t="s">
        <v>98</v>
      </c>
      <c r="IV5" s="13" t="s">
        <v>99</v>
      </c>
      <c r="IW5" s="13" t="s">
        <v>244</v>
      </c>
      <c r="IX5" s="13" t="s">
        <v>98</v>
      </c>
      <c r="IY5" s="13" t="s">
        <v>99</v>
      </c>
      <c r="IZ5" s="13" t="s">
        <v>244</v>
      </c>
      <c r="JA5" s="13" t="s">
        <v>98</v>
      </c>
      <c r="JB5" s="13" t="s">
        <v>99</v>
      </c>
      <c r="JC5" s="13" t="s">
        <v>244</v>
      </c>
      <c r="JD5" s="13" t="s">
        <v>98</v>
      </c>
      <c r="JE5" s="13" t="s">
        <v>99</v>
      </c>
      <c r="JF5" s="13" t="s">
        <v>244</v>
      </c>
      <c r="JG5" s="13" t="s">
        <v>98</v>
      </c>
      <c r="JH5" s="13" t="s">
        <v>99</v>
      </c>
      <c r="JI5" s="13" t="s">
        <v>244</v>
      </c>
      <c r="JJ5" s="13" t="s">
        <v>98</v>
      </c>
      <c r="JK5" s="13" t="s">
        <v>99</v>
      </c>
      <c r="JL5" s="13" t="s">
        <v>244</v>
      </c>
      <c r="JM5" s="13" t="s">
        <v>98</v>
      </c>
      <c r="JN5" s="13" t="s">
        <v>99</v>
      </c>
      <c r="JO5" s="13" t="s">
        <v>244</v>
      </c>
      <c r="JP5" s="13" t="s">
        <v>98</v>
      </c>
      <c r="JQ5" s="13" t="s">
        <v>99</v>
      </c>
      <c r="JR5" s="13" t="s">
        <v>244</v>
      </c>
      <c r="JS5" s="13" t="s">
        <v>98</v>
      </c>
      <c r="JT5" s="13" t="s">
        <v>99</v>
      </c>
      <c r="JU5" s="13" t="s">
        <v>244</v>
      </c>
      <c r="JV5" s="13" t="s">
        <v>98</v>
      </c>
      <c r="JW5" s="13" t="s">
        <v>99</v>
      </c>
      <c r="JX5" s="137" t="s">
        <v>244</v>
      </c>
      <c r="JY5" s="10" t="s">
        <v>98</v>
      </c>
      <c r="JZ5" s="10" t="s">
        <v>99</v>
      </c>
      <c r="KA5" s="13" t="s">
        <v>244</v>
      </c>
      <c r="KB5" s="13" t="s">
        <v>98</v>
      </c>
      <c r="KC5" s="13"/>
      <c r="KD5" s="13" t="s">
        <v>244</v>
      </c>
      <c r="KE5" s="13" t="s">
        <v>98</v>
      </c>
      <c r="KF5" s="13" t="s">
        <v>99</v>
      </c>
      <c r="KG5" s="13" t="s">
        <v>244</v>
      </c>
      <c r="KH5" s="13" t="s">
        <v>98</v>
      </c>
      <c r="KI5" s="13" t="s">
        <v>99</v>
      </c>
      <c r="KJ5" s="13" t="s">
        <v>244</v>
      </c>
      <c r="KK5" s="13" t="s">
        <v>98</v>
      </c>
      <c r="KL5" s="13" t="s">
        <v>99</v>
      </c>
      <c r="KM5" s="13" t="s">
        <v>244</v>
      </c>
      <c r="KN5" s="13" t="s">
        <v>98</v>
      </c>
      <c r="KO5" s="13" t="s">
        <v>99</v>
      </c>
    </row>
    <row r="6" spans="1:319" s="8" customFormat="1" ht="12.75" hidden="1" x14ac:dyDescent="0.2">
      <c r="A6" s="21"/>
      <c r="B6" s="21"/>
      <c r="C6" s="22"/>
      <c r="D6" s="22"/>
      <c r="E6" s="23"/>
      <c r="F6" s="23"/>
      <c r="G6" s="24"/>
      <c r="H6" s="25"/>
      <c r="I6" s="121"/>
      <c r="J6" s="26"/>
      <c r="K6" s="27"/>
      <c r="L6" s="28"/>
      <c r="M6" s="29"/>
      <c r="N6" s="30"/>
      <c r="O6" s="122"/>
      <c r="P6" s="123"/>
      <c r="Q6" s="124"/>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7"/>
      <c r="FE6" s="127"/>
      <c r="FF6" s="127"/>
      <c r="FG6" s="127"/>
      <c r="FH6" s="127"/>
      <c r="FI6" s="127"/>
      <c r="FJ6" s="127"/>
      <c r="FK6" s="127"/>
      <c r="FL6" s="127"/>
      <c r="FM6" s="127"/>
      <c r="FN6" s="127"/>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8"/>
      <c r="IA6" s="126"/>
      <c r="IB6" s="126"/>
      <c r="IC6" s="126"/>
      <c r="ID6" s="126"/>
      <c r="IE6" s="138"/>
      <c r="IF6" s="31"/>
      <c r="IG6" s="31"/>
      <c r="IH6" s="141"/>
      <c r="II6" s="126"/>
      <c r="IJ6" s="126"/>
      <c r="IK6" s="126"/>
      <c r="IL6" s="126"/>
      <c r="IM6" s="126"/>
      <c r="IN6" s="126"/>
      <c r="IO6" s="128"/>
      <c r="IP6" s="128"/>
      <c r="IQ6" s="128"/>
      <c r="IR6" s="32"/>
      <c r="IS6" s="33">
        <v>0</v>
      </c>
      <c r="IT6" s="33"/>
      <c r="IU6" s="34"/>
      <c r="IV6" s="34"/>
      <c r="IW6" s="34"/>
      <c r="IX6" s="126"/>
      <c r="IY6" s="126"/>
      <c r="IZ6" s="126"/>
      <c r="JA6" s="129"/>
      <c r="JB6" s="129"/>
      <c r="JC6" s="129"/>
      <c r="JD6" s="129"/>
      <c r="JE6" s="129"/>
      <c r="JF6" s="129"/>
      <c r="JG6" s="129"/>
      <c r="JH6" s="129"/>
      <c r="JI6" s="129"/>
      <c r="JJ6" s="129"/>
      <c r="JK6" s="129"/>
      <c r="JL6" s="129"/>
      <c r="JM6" s="129"/>
      <c r="JN6" s="129"/>
      <c r="JO6" s="129"/>
      <c r="JP6" s="129"/>
      <c r="JQ6" s="35"/>
      <c r="JR6" s="35"/>
      <c r="JS6" s="35"/>
      <c r="JT6" s="35"/>
      <c r="JU6" s="35"/>
      <c r="JV6" s="35"/>
      <c r="JW6" s="35"/>
      <c r="JX6" s="36"/>
      <c r="JY6" s="36"/>
      <c r="JZ6" s="36"/>
      <c r="KA6" s="35"/>
      <c r="KB6" s="35"/>
      <c r="KC6" s="35"/>
      <c r="KD6" s="35"/>
      <c r="KE6" s="35"/>
      <c r="KF6" s="35"/>
      <c r="KG6" s="35"/>
      <c r="KH6" s="35"/>
      <c r="KI6" s="35"/>
      <c r="KJ6" s="35"/>
      <c r="KK6" s="35"/>
      <c r="KL6" s="35"/>
      <c r="KM6" s="35"/>
      <c r="KN6" s="125"/>
      <c r="KO6" s="125"/>
    </row>
    <row r="7" spans="1:319" s="8" customFormat="1" x14ac:dyDescent="0.25">
      <c r="A7" s="37" t="s">
        <v>100</v>
      </c>
      <c r="B7" s="38">
        <f>E7+N7+IE7+JX7</f>
        <v>1708210074.2899997</v>
      </c>
      <c r="C7" s="38">
        <f t="shared" ref="C7:C70" si="0">F7+O7+IF7+JY7</f>
        <v>106029208.21999998</v>
      </c>
      <c r="D7" s="38">
        <f t="shared" ref="D7:D70" si="1">G7+IG7+P7+JZ7</f>
        <v>0</v>
      </c>
      <c r="E7" s="39">
        <f>H7+K7</f>
        <v>0</v>
      </c>
      <c r="F7" s="39">
        <f>I7+L7</f>
        <v>0</v>
      </c>
      <c r="G7" s="40">
        <f>J7+M7</f>
        <v>0</v>
      </c>
      <c r="H7" s="41"/>
      <c r="I7" s="42"/>
      <c r="J7" s="43"/>
      <c r="K7" s="44"/>
      <c r="L7" s="45"/>
      <c r="M7" s="46"/>
      <c r="N7" s="47">
        <f>Q7+W7+Z7+AC7+AF7+AI7+AL7+AO7+AU7+AX7+BA7+BD7+BG7+BJ7+BM7+BP7+BS7+BV7+BY7+CB7+CE7+CH7+CK7+CN7+CQ7+CT7+CW7+DC7+DF7+DI7+DL7+DO7+DR7+DU7+DX7+EA7+ED7+EG7+EJ7+EM7+EP7+ES7+EV7+EY7+FB7+FE7+FH7+FK7+FN7+FQ7+FT7+FZ7+GC7+GF7+GI7+GL7+GR7+GU7+GX7+HA7+HD7+HG7+HJ7+HM7+HP7+HS7+HV7+HY7+T7+AR7+CZ7+FW7+GO7+IB7</f>
        <v>1708210074.2899997</v>
      </c>
      <c r="O7" s="47">
        <f>R7+X7+AA7+AD7+AG7+AJ7+AM7+AP7+AV7+AY7+BB7+BE7+BH7+BK7+BN7+BQ7+BT7+BW7+BZ7+CC7+CF7+CI7+CL7+CO7+CR7+CU7+CX7+DD7+DG7+DJ7+DM7+DP7+DS7+DV7+DY7+EB7+EE7+EH7+EK7+EN7+EQ7+ET7+EW7+EZ7+FC7+FF7+FI7+FL7+FO7+FR7+FU7+GA7+GD7+GG7+GJ7+GM7+GS7+GV7+GY7+HB7+HE7+HH7+HK7+HN7+HQ7+HT7+HW7+HZ7+U7+AS7+DA7+FX7+GP7+IC7</f>
        <v>106029208.21999998</v>
      </c>
      <c r="P7" s="48">
        <f>S7+V7+Y7+AB7+AE7+AH7+AK7+AN7+AQ7+AW7+AZ7+BC7+BF7+BI7+BL7+BO7+BR7+BU7+BX7+CA7+CD7+CG7+CJ7+CM7+CP7+CS7+CV7+CY7+DB7+DE7+DH7+DK7+DN7+DQ7+DT7+DW7+DZ7+EC7+EF7+EI7+EL7+EO7+ER7+EU7+EX7+FA7+FD7+FG7+FJ7+FM7+FP7+FS7+FV7+FY7+GB7+GE7+GH7+GK7+GN7+GQ7+GT7+GW7+GZ7+HC7+HF7+HI7+HL7+HO7+HR7+HU7+HX7+IA7+AT7+ID7</f>
        <v>0</v>
      </c>
      <c r="Q7" s="72"/>
      <c r="R7" s="59"/>
      <c r="S7" s="50"/>
      <c r="T7" s="50"/>
      <c r="U7" s="55"/>
      <c r="V7" s="50"/>
      <c r="W7" s="50"/>
      <c r="X7" s="50"/>
      <c r="Y7" s="50"/>
      <c r="Z7" s="50"/>
      <c r="AA7" s="50">
        <v>6554</v>
      </c>
      <c r="AB7" s="50"/>
      <c r="AC7" s="50"/>
      <c r="AD7" s="50"/>
      <c r="AE7" s="50"/>
      <c r="AF7" s="50">
        <v>1157598</v>
      </c>
      <c r="AG7" s="50"/>
      <c r="AH7" s="50"/>
      <c r="AI7" s="50">
        <v>234250650</v>
      </c>
      <c r="AJ7" s="50"/>
      <c r="AK7" s="50"/>
      <c r="AL7" s="50">
        <v>46730686.700000003</v>
      </c>
      <c r="AM7" s="50"/>
      <c r="AN7" s="50"/>
      <c r="AO7" s="50"/>
      <c r="AP7" s="50"/>
      <c r="AQ7" s="50"/>
      <c r="AR7" s="50">
        <v>89803240</v>
      </c>
      <c r="AS7" s="55"/>
      <c r="AT7" s="55"/>
      <c r="AU7" s="55">
        <v>51470000</v>
      </c>
      <c r="AV7" s="52"/>
      <c r="AW7" s="50"/>
      <c r="AX7" s="50"/>
      <c r="AY7" s="50"/>
      <c r="AZ7" s="50"/>
      <c r="BA7" s="50"/>
      <c r="BB7" s="53">
        <v>5999500</v>
      </c>
      <c r="BC7" s="54"/>
      <c r="BD7" s="50"/>
      <c r="BE7" s="55"/>
      <c r="BF7" s="50"/>
      <c r="BG7" s="50"/>
      <c r="BH7" s="50"/>
      <c r="BI7" s="50"/>
      <c r="BJ7" s="50"/>
      <c r="BK7" s="50"/>
      <c r="BL7" s="50"/>
      <c r="BM7" s="50"/>
      <c r="BN7" s="50"/>
      <c r="BO7" s="50"/>
      <c r="BP7" s="50">
        <v>13586956.5</v>
      </c>
      <c r="BQ7" s="50"/>
      <c r="BR7" s="50"/>
      <c r="BS7" s="50"/>
      <c r="BT7" s="50"/>
      <c r="BU7" s="50"/>
      <c r="BV7" s="50">
        <v>10300000</v>
      </c>
      <c r="BW7" s="50"/>
      <c r="BX7" s="50"/>
      <c r="BY7" s="50"/>
      <c r="BZ7" s="56"/>
      <c r="CA7" s="56"/>
      <c r="CB7" s="56"/>
      <c r="CC7" s="56"/>
      <c r="CD7" s="56"/>
      <c r="CE7" s="56"/>
      <c r="CF7" s="56"/>
      <c r="CG7" s="56"/>
      <c r="CH7" s="56"/>
      <c r="CI7" s="56"/>
      <c r="CJ7" s="56"/>
      <c r="CK7" s="56">
        <v>17637152.899999999</v>
      </c>
      <c r="CL7" s="56"/>
      <c r="CM7" s="56"/>
      <c r="CN7" s="56">
        <v>45041200</v>
      </c>
      <c r="CO7" s="56"/>
      <c r="CP7" s="56"/>
      <c r="CQ7" s="56"/>
      <c r="CR7" s="56"/>
      <c r="CS7" s="56"/>
      <c r="CT7" s="56">
        <v>203500000</v>
      </c>
      <c r="CU7" s="57">
        <v>51601823.659999996</v>
      </c>
      <c r="CV7" s="56"/>
      <c r="CW7" s="56">
        <v>144600000</v>
      </c>
      <c r="CX7" s="57">
        <v>0.4</v>
      </c>
      <c r="CY7" s="56"/>
      <c r="CZ7" s="56">
        <v>25309897.359999999</v>
      </c>
      <c r="DA7" s="55"/>
      <c r="DB7" s="56"/>
      <c r="DC7" s="56">
        <v>8450750</v>
      </c>
      <c r="DD7" s="56"/>
      <c r="DE7" s="56"/>
      <c r="DF7" s="56">
        <v>37710645</v>
      </c>
      <c r="DG7" s="58"/>
      <c r="DH7" s="56"/>
      <c r="DI7" s="56">
        <v>661505</v>
      </c>
      <c r="DJ7" s="56"/>
      <c r="DK7" s="56"/>
      <c r="DL7" s="56">
        <v>6200000</v>
      </c>
      <c r="DM7" s="56"/>
      <c r="DN7" s="56"/>
      <c r="DO7" s="56"/>
      <c r="DP7" s="56"/>
      <c r="DQ7" s="56"/>
      <c r="DR7" s="56">
        <v>0</v>
      </c>
      <c r="DS7" s="56"/>
      <c r="DT7" s="56"/>
      <c r="DU7" s="56"/>
      <c r="DV7" s="59"/>
      <c r="DW7" s="59"/>
      <c r="DX7" s="59"/>
      <c r="DY7" s="59"/>
      <c r="DZ7" s="59"/>
      <c r="EA7" s="59">
        <v>838600</v>
      </c>
      <c r="EB7" s="59"/>
      <c r="EC7" s="59"/>
      <c r="ED7" s="59"/>
      <c r="EE7" s="59"/>
      <c r="EF7" s="59"/>
      <c r="EG7" s="59"/>
      <c r="EH7" s="59"/>
      <c r="EI7" s="59"/>
      <c r="EJ7" s="59">
        <v>354854350</v>
      </c>
      <c r="EK7" s="59"/>
      <c r="EL7" s="59"/>
      <c r="EM7" s="59"/>
      <c r="EN7" s="50"/>
      <c r="EO7" s="59"/>
      <c r="EP7" s="59">
        <v>176608938.72</v>
      </c>
      <c r="EQ7" s="59"/>
      <c r="ER7" s="59"/>
      <c r="ES7" s="59">
        <v>45792008.109999999</v>
      </c>
      <c r="ET7" s="58">
        <v>717695.36</v>
      </c>
      <c r="EU7" s="59"/>
      <c r="EV7" s="59">
        <v>25000000</v>
      </c>
      <c r="EW7" s="58">
        <v>136426.26</v>
      </c>
      <c r="EX7" s="59"/>
      <c r="EY7" s="59">
        <v>0</v>
      </c>
      <c r="EZ7" s="59">
        <v>487620.43</v>
      </c>
      <c r="FA7" s="59"/>
      <c r="FB7" s="59">
        <v>66063240</v>
      </c>
      <c r="FC7" s="59"/>
      <c r="FD7" s="57"/>
      <c r="FE7" s="60">
        <v>0</v>
      </c>
      <c r="FF7" s="60">
        <v>778087</v>
      </c>
      <c r="FG7" s="60"/>
      <c r="FH7" s="60">
        <v>0</v>
      </c>
      <c r="FI7" s="50">
        <v>7853</v>
      </c>
      <c r="FJ7" s="60"/>
      <c r="FK7" s="60"/>
      <c r="FL7" s="60"/>
      <c r="FM7" s="60"/>
      <c r="FN7" s="60">
        <v>43362222</v>
      </c>
      <c r="FO7" s="61">
        <v>43362222</v>
      </c>
      <c r="FP7" s="59"/>
      <c r="FQ7" s="59"/>
      <c r="FR7" s="59"/>
      <c r="FS7" s="59"/>
      <c r="FT7" s="59">
        <v>592581</v>
      </c>
      <c r="FU7" s="59"/>
      <c r="FV7" s="59"/>
      <c r="FW7" s="59">
        <v>5300000</v>
      </c>
      <c r="FX7" s="55"/>
      <c r="FY7" s="59"/>
      <c r="FZ7" s="59"/>
      <c r="GA7" s="59"/>
      <c r="GB7" s="59"/>
      <c r="GC7" s="59">
        <v>7965053</v>
      </c>
      <c r="GD7" s="59"/>
      <c r="GE7" s="59"/>
      <c r="GF7" s="59">
        <v>537635</v>
      </c>
      <c r="GG7" s="59"/>
      <c r="GH7" s="59"/>
      <c r="GI7" s="59">
        <v>376348</v>
      </c>
      <c r="GJ7" s="59"/>
      <c r="GK7" s="59"/>
      <c r="GL7" s="59"/>
      <c r="GM7" s="59"/>
      <c r="GN7" s="59"/>
      <c r="GO7" s="59"/>
      <c r="GP7" s="55"/>
      <c r="GQ7" s="59"/>
      <c r="GR7" s="59">
        <v>44508817</v>
      </c>
      <c r="GS7" s="59"/>
      <c r="GT7" s="59"/>
      <c r="GU7" s="59"/>
      <c r="GV7" s="59"/>
      <c r="GW7" s="59"/>
      <c r="GX7" s="59"/>
      <c r="GY7" s="59"/>
      <c r="GZ7" s="59"/>
      <c r="HA7" s="59"/>
      <c r="HB7" s="59"/>
      <c r="HC7" s="59"/>
      <c r="HD7" s="59"/>
      <c r="HE7" s="59"/>
      <c r="HF7" s="59"/>
      <c r="HG7" s="59"/>
      <c r="HH7" s="59"/>
      <c r="HI7" s="59"/>
      <c r="HJ7" s="59"/>
      <c r="HK7" s="59"/>
      <c r="HL7" s="59"/>
      <c r="HM7" s="59"/>
      <c r="HN7" s="59"/>
      <c r="HO7" s="59"/>
      <c r="HP7" s="59"/>
      <c r="HQ7" s="59"/>
      <c r="HR7" s="59"/>
      <c r="HS7" s="59"/>
      <c r="HT7" s="59"/>
      <c r="HU7" s="59"/>
      <c r="HV7" s="59"/>
      <c r="HW7" s="59"/>
      <c r="HX7" s="59"/>
      <c r="HY7" s="59"/>
      <c r="HZ7" s="59"/>
      <c r="IA7" s="59"/>
      <c r="IB7" s="59">
        <v>0</v>
      </c>
      <c r="IC7" s="59">
        <v>2931426.11</v>
      </c>
      <c r="ID7" s="59"/>
      <c r="IE7" s="39">
        <f t="shared" ref="IE7:IF38" si="2">+IH7+IK7+IN7+IQ7+IT7+IW7+IZ7+JC7+JF7+JI7+JL7+JO7+JU7+JR7</f>
        <v>0</v>
      </c>
      <c r="IF7" s="39">
        <f t="shared" si="2"/>
        <v>0</v>
      </c>
      <c r="IG7" s="39">
        <f t="shared" ref="IG7:IG38" si="3">+IJ7+IM7+IP7+IS7+IV7+IY7+JB7+JE7+JH7+JK7+JN7+JQ7+JW7+JT7</f>
        <v>0</v>
      </c>
      <c r="IH7" s="63"/>
      <c r="II7" s="59"/>
      <c r="IJ7" s="59"/>
      <c r="IK7" s="59"/>
      <c r="IL7" s="59"/>
      <c r="IM7" s="59"/>
      <c r="IN7" s="59"/>
      <c r="IO7" s="59"/>
      <c r="IP7" s="59"/>
      <c r="IQ7" s="59"/>
      <c r="IR7" s="63"/>
      <c r="IS7" s="57"/>
      <c r="IT7" s="57"/>
      <c r="IU7" s="64"/>
      <c r="IV7" s="64"/>
      <c r="IW7" s="64"/>
      <c r="IX7" s="59"/>
      <c r="IY7" s="59"/>
      <c r="IZ7" s="59"/>
      <c r="JA7" s="64"/>
      <c r="JB7" s="64"/>
      <c r="JC7" s="64"/>
      <c r="JD7" s="64"/>
      <c r="JE7" s="64"/>
      <c r="JF7" s="64"/>
      <c r="JG7" s="64"/>
      <c r="JH7" s="64"/>
      <c r="JI7" s="64"/>
      <c r="JJ7" s="64"/>
      <c r="JK7" s="64"/>
      <c r="JL7" s="64"/>
      <c r="JM7" s="59"/>
      <c r="JN7" s="59"/>
      <c r="JO7" s="61"/>
      <c r="JP7" s="65"/>
      <c r="JQ7" s="64"/>
      <c r="JR7" s="64"/>
      <c r="JS7" s="64"/>
      <c r="JT7" s="64"/>
      <c r="JU7" s="64"/>
      <c r="JV7" s="64"/>
      <c r="JW7" s="64"/>
      <c r="JX7" s="66">
        <f>KA7+KG7+KJ7+KM7+KD7</f>
        <v>0</v>
      </c>
      <c r="JY7" s="66">
        <f t="shared" ref="JY7:JY38" si="4">KB7+KH7+KK7+KN7+KE7</f>
        <v>0</v>
      </c>
      <c r="JZ7" s="66">
        <f t="shared" ref="JZ7:JZ38" si="5">KC7+KI7+KL7+KO7+KF7</f>
        <v>0</v>
      </c>
      <c r="KA7" s="59"/>
      <c r="KB7" s="59"/>
      <c r="KC7" s="59"/>
      <c r="KD7" s="59"/>
      <c r="KE7" s="59"/>
      <c r="KF7" s="59"/>
      <c r="KG7" s="59"/>
      <c r="KH7" s="59"/>
      <c r="KI7" s="59"/>
      <c r="KJ7" s="59"/>
      <c r="KK7" s="59"/>
      <c r="KL7" s="59"/>
      <c r="KM7" s="59"/>
      <c r="KN7" s="50"/>
      <c r="KO7" s="50"/>
      <c r="KP7" s="134"/>
      <c r="KQ7" s="134"/>
      <c r="KR7" s="134"/>
      <c r="KS7" s="134"/>
      <c r="KT7" s="134"/>
      <c r="KU7" s="134"/>
      <c r="KV7" s="134"/>
      <c r="KW7" s="134"/>
      <c r="KX7" s="134"/>
      <c r="KY7" s="134"/>
      <c r="KZ7" s="134"/>
      <c r="LA7" s="134"/>
      <c r="LB7" s="134"/>
      <c r="LC7" s="134"/>
      <c r="LD7" s="134"/>
      <c r="LE7" s="134"/>
      <c r="LF7" s="134"/>
      <c r="LG7" s="134"/>
    </row>
    <row r="8" spans="1:319" s="8" customFormat="1" ht="14.25" customHeight="1" x14ac:dyDescent="0.25">
      <c r="A8" s="21" t="s">
        <v>101</v>
      </c>
      <c r="B8" s="38">
        <f t="shared" ref="B8:B71" si="6">E8+N8+IE8+JX8</f>
        <v>352981738.99000001</v>
      </c>
      <c r="C8" s="38">
        <f t="shared" si="0"/>
        <v>386786007.38</v>
      </c>
      <c r="D8" s="38">
        <f t="shared" si="1"/>
        <v>386600051.81999999</v>
      </c>
      <c r="E8" s="39">
        <f t="shared" ref="E8:E71" si="7">H8+K8</f>
        <v>155124690</v>
      </c>
      <c r="F8" s="39">
        <f>I8+L8</f>
        <v>164676984</v>
      </c>
      <c r="G8" s="40">
        <f t="shared" ref="G8:G71" si="8">J8+M8</f>
        <v>164676984</v>
      </c>
      <c r="H8" s="44">
        <v>134026600</v>
      </c>
      <c r="I8" s="67">
        <v>134026600</v>
      </c>
      <c r="J8" s="68">
        <v>134026600</v>
      </c>
      <c r="K8" s="69">
        <v>21098090</v>
      </c>
      <c r="L8" s="70">
        <v>30650384</v>
      </c>
      <c r="M8" s="71">
        <v>30650384</v>
      </c>
      <c r="N8" s="47">
        <f t="shared" ref="N8:N71" si="9">Q8+W8+Z8+AC8+AF8+AI8+AL8+AO8+AU8+AX8+BA8+BD8+BG8+BJ8+BM8+BP8+BS8+BV8+BY8+CB8+CE8+CH8+CK8+CN8+CQ8+CT8+CW8+DC8+DF8+DI8+DL8+DO8+DR8+DU8+DX8+EA8+ED8+EG8+EJ8+EM8+EP8+ES8+EV8+EY8+FB8+FE8+FH8+FK8+FN8+FQ8+FT8+FZ8+GC8+GF8+GI8+GL8+GR8+GU8+GX8+HA8+HD8+HG8+HJ8+HM8+HP8+HS8+HV8+HY8+T8+AR8+CZ8+FW8+GO8+IB8</f>
        <v>17961358.66</v>
      </c>
      <c r="O8" s="47">
        <f t="shared" ref="O8:O71" si="10">R8+X8+AA8+AD8+AG8+AJ8+AM8+AP8+AV8+AY8+BB8+BE8+BH8+BK8+BN8+BQ8+BT8+BW8+BZ8+CC8+CF8+CI8+CL8+CO8+CR8+CU8+CX8+DD8+DG8+DJ8+DM8+DP8+DS8+DV8+DY8+EB8+EE8+EH8+EK8+EN8+EQ8+ET8+EW8+EZ8+FC8+FF8+FI8+FL8+FO8+FR8+FU8+GA8+GD8+GG8+GJ8+GM8+GS8+GV8+GY8+HB8+HE8+HH8+HK8+HN8+HQ8+HT8+HW8+HZ8+U8+AS8+DA8+FX8+GP8+IC8</f>
        <v>45750534.079999998</v>
      </c>
      <c r="P8" s="48">
        <f t="shared" ref="P8:P71" si="11">S8+V8+Y8+AB8+AE8+AH8+AK8+AN8+AQ8+AW8+AZ8+BC8+BF8+BI8+BL8+BO8+BR8+BU8+BX8+CA8+CD8+CG8+CJ8+CM8+CP8+CS8+CV8+CY8+DB8+DE8+DH8+DK8+DN8+DQ8+DT8+DW8+DZ8+EC8+EF8+EI8+EL8+EO8+ER8+EU8+EX8+FA8+FD8+FG8+FJ8+FM8+FP8+FS8+FV8+FY8+GB8+GE8+GH8+GK8+GN8+GQ8+GT8+GW8+GZ8+HC8+HF8+HI8+HL8+HO8+HR8+HU8+HX8+IA8+AT8+ID8</f>
        <v>45564578.519999996</v>
      </c>
      <c r="Q8" s="72"/>
      <c r="R8" s="50"/>
      <c r="S8" s="50"/>
      <c r="T8" s="50"/>
      <c r="U8" s="50"/>
      <c r="V8" s="50"/>
      <c r="W8" s="50"/>
      <c r="X8" s="50"/>
      <c r="Y8" s="50"/>
      <c r="Z8" s="50"/>
      <c r="AA8" s="50"/>
      <c r="AB8" s="50"/>
      <c r="AC8" s="50"/>
      <c r="AD8" s="50"/>
      <c r="AE8" s="50"/>
      <c r="AF8" s="50"/>
      <c r="AG8" s="73">
        <v>32155.5</v>
      </c>
      <c r="AH8" s="50">
        <v>31223.84</v>
      </c>
      <c r="AI8" s="50"/>
      <c r="AJ8" s="50"/>
      <c r="AK8" s="50"/>
      <c r="AL8" s="50"/>
      <c r="AM8" s="50"/>
      <c r="AN8" s="50"/>
      <c r="AO8" s="50"/>
      <c r="AP8" s="50"/>
      <c r="AQ8" s="50"/>
      <c r="AR8" s="50"/>
      <c r="AS8" s="50"/>
      <c r="AT8" s="50"/>
      <c r="AU8" s="50"/>
      <c r="AV8" s="50"/>
      <c r="AW8" s="50"/>
      <c r="AX8" s="50"/>
      <c r="AY8" s="50"/>
      <c r="AZ8" s="50"/>
      <c r="BA8" s="50"/>
      <c r="BB8" s="50"/>
      <c r="BC8" s="54"/>
      <c r="BD8" s="50"/>
      <c r="BE8" s="50"/>
      <c r="BF8" s="50"/>
      <c r="BG8" s="50">
        <v>278683.65999999997</v>
      </c>
      <c r="BH8" s="50">
        <v>286945.76</v>
      </c>
      <c r="BI8" s="50">
        <v>286945.76</v>
      </c>
      <c r="BJ8" s="50">
        <v>5867366</v>
      </c>
      <c r="BK8" s="50">
        <v>5893185</v>
      </c>
      <c r="BL8" s="50">
        <v>5893185</v>
      </c>
      <c r="BM8" s="50">
        <v>2176792</v>
      </c>
      <c r="BN8" s="50">
        <v>2196709.7599999998</v>
      </c>
      <c r="BO8" s="50">
        <v>2196709.7599999998</v>
      </c>
      <c r="BP8" s="50"/>
      <c r="BQ8" s="50">
        <v>2472826</v>
      </c>
      <c r="BR8" s="50">
        <v>2472826</v>
      </c>
      <c r="BS8" s="50">
        <v>762300</v>
      </c>
      <c r="BT8" s="50">
        <v>762300</v>
      </c>
      <c r="BU8" s="50">
        <v>762300</v>
      </c>
      <c r="BV8" s="50"/>
      <c r="BW8" s="50"/>
      <c r="BX8" s="50"/>
      <c r="BY8" s="50"/>
      <c r="BZ8" s="59"/>
      <c r="CA8" s="59"/>
      <c r="CB8" s="59"/>
      <c r="CC8" s="56"/>
      <c r="CD8" s="56"/>
      <c r="CE8" s="56"/>
      <c r="CF8" s="56"/>
      <c r="CG8" s="56"/>
      <c r="CH8" s="56"/>
      <c r="CI8" s="56"/>
      <c r="CJ8" s="56"/>
      <c r="CK8" s="56"/>
      <c r="CL8" s="56"/>
      <c r="CM8" s="56"/>
      <c r="CN8" s="56"/>
      <c r="CO8" s="56">
        <v>1248697</v>
      </c>
      <c r="CP8" s="56">
        <v>1248697</v>
      </c>
      <c r="CQ8" s="56"/>
      <c r="CR8" s="56"/>
      <c r="CS8" s="56"/>
      <c r="CT8" s="74"/>
      <c r="CU8" s="75">
        <v>16674399.999999998</v>
      </c>
      <c r="CV8" s="56">
        <v>16489376.1</v>
      </c>
      <c r="CW8" s="56"/>
      <c r="CX8" s="59"/>
      <c r="CY8" s="59"/>
      <c r="CZ8" s="59"/>
      <c r="DA8" s="56"/>
      <c r="DB8" s="56"/>
      <c r="DC8" s="56"/>
      <c r="DD8" s="56"/>
      <c r="DE8" s="56"/>
      <c r="DF8" s="56"/>
      <c r="DG8" s="56"/>
      <c r="DH8" s="56"/>
      <c r="DI8" s="56"/>
      <c r="DJ8" s="56"/>
      <c r="DK8" s="56"/>
      <c r="DL8" s="56"/>
      <c r="DM8" s="56"/>
      <c r="DN8" s="56"/>
      <c r="DO8" s="56"/>
      <c r="DP8" s="56"/>
      <c r="DQ8" s="56"/>
      <c r="DR8" s="56"/>
      <c r="DS8" s="56"/>
      <c r="DT8" s="56"/>
      <c r="DU8" s="56"/>
      <c r="DV8" s="59"/>
      <c r="DW8" s="59"/>
      <c r="DX8" s="59"/>
      <c r="DY8" s="59"/>
      <c r="DZ8" s="59"/>
      <c r="EA8" s="59"/>
      <c r="EB8" s="59"/>
      <c r="EC8" s="59"/>
      <c r="ED8" s="59"/>
      <c r="EE8" s="59"/>
      <c r="EF8" s="59"/>
      <c r="EG8" s="59"/>
      <c r="EH8" s="56"/>
      <c r="EI8" s="56"/>
      <c r="EJ8" s="56"/>
      <c r="EK8" s="76">
        <v>3600000.06</v>
      </c>
      <c r="EL8" s="76">
        <v>3600000.06</v>
      </c>
      <c r="EM8" s="76"/>
      <c r="EN8" s="76"/>
      <c r="EO8" s="56"/>
      <c r="EP8" s="56"/>
      <c r="EQ8" s="56"/>
      <c r="ER8" s="56"/>
      <c r="ES8" s="56"/>
      <c r="ET8" s="76"/>
      <c r="EU8" s="56"/>
      <c r="EV8" s="56"/>
      <c r="EW8" s="76"/>
      <c r="EX8" s="56"/>
      <c r="EY8" s="56"/>
      <c r="EZ8" s="56"/>
      <c r="FA8" s="56"/>
      <c r="FB8" s="56"/>
      <c r="FC8" s="59"/>
      <c r="FD8" s="59"/>
      <c r="FE8" s="59"/>
      <c r="FF8" s="76"/>
      <c r="FG8" s="61"/>
      <c r="FH8" s="61"/>
      <c r="FI8" s="76"/>
      <c r="FJ8" s="61"/>
      <c r="FK8" s="61"/>
      <c r="FL8" s="61"/>
      <c r="FM8" s="61"/>
      <c r="FN8" s="61"/>
      <c r="FO8" s="61"/>
      <c r="FP8" s="59"/>
      <c r="FQ8" s="59">
        <v>11015</v>
      </c>
      <c r="FR8" s="59">
        <v>11015</v>
      </c>
      <c r="FS8" s="59">
        <v>11015</v>
      </c>
      <c r="FT8" s="59"/>
      <c r="FU8" s="59"/>
      <c r="FV8" s="59"/>
      <c r="FW8" s="59"/>
      <c r="FX8" s="59"/>
      <c r="FY8" s="59"/>
      <c r="FZ8" s="59"/>
      <c r="GA8" s="59"/>
      <c r="GB8" s="59"/>
      <c r="GC8" s="59"/>
      <c r="GD8" s="59"/>
      <c r="GE8" s="59"/>
      <c r="GF8" s="59"/>
      <c r="GG8" s="59"/>
      <c r="GH8" s="59"/>
      <c r="GI8" s="59"/>
      <c r="GJ8" s="59"/>
      <c r="GK8" s="59"/>
      <c r="GL8" s="59">
        <v>8865202</v>
      </c>
      <c r="GM8" s="77">
        <v>8904300</v>
      </c>
      <c r="GN8" s="77">
        <v>8904300</v>
      </c>
      <c r="GO8" s="77"/>
      <c r="GP8" s="59"/>
      <c r="GQ8" s="59"/>
      <c r="GR8" s="59"/>
      <c r="GS8" s="59"/>
      <c r="GT8" s="59"/>
      <c r="GU8" s="59">
        <v>0</v>
      </c>
      <c r="GV8" s="76">
        <v>3668000</v>
      </c>
      <c r="GW8" s="76">
        <v>3668000</v>
      </c>
      <c r="GX8" s="76"/>
      <c r="GY8" s="59"/>
      <c r="GZ8" s="59"/>
      <c r="HA8" s="59"/>
      <c r="HB8" s="59"/>
      <c r="HC8" s="59"/>
      <c r="HD8" s="59"/>
      <c r="HE8" s="59"/>
      <c r="HF8" s="59"/>
      <c r="HG8" s="59"/>
      <c r="HH8" s="59"/>
      <c r="HI8" s="59"/>
      <c r="HJ8" s="59"/>
      <c r="HK8" s="59"/>
      <c r="HL8" s="59"/>
      <c r="HM8" s="59"/>
      <c r="HN8" s="59"/>
      <c r="HO8" s="59"/>
      <c r="HP8" s="59"/>
      <c r="HQ8" s="59"/>
      <c r="HR8" s="59"/>
      <c r="HS8" s="59"/>
      <c r="HT8" s="59"/>
      <c r="HU8" s="59"/>
      <c r="HV8" s="59"/>
      <c r="HW8" s="59"/>
      <c r="HX8" s="59"/>
      <c r="HY8" s="59"/>
      <c r="HZ8" s="59"/>
      <c r="IA8" s="59"/>
      <c r="IB8" s="59"/>
      <c r="IC8" s="59"/>
      <c r="ID8" s="59"/>
      <c r="IE8" s="39">
        <f t="shared" si="2"/>
        <v>179895690.33000001</v>
      </c>
      <c r="IF8" s="39">
        <f>+II8+IL8+IO8+IR8+IU8+IX8+JA8+JD8+JG8+JJ8+JM8+JP8+JV8+JS8</f>
        <v>176163189.30000001</v>
      </c>
      <c r="IG8" s="39">
        <f t="shared" si="3"/>
        <v>176163189.30000001</v>
      </c>
      <c r="IH8" s="63">
        <v>85283411</v>
      </c>
      <c r="II8" s="78">
        <v>83971607</v>
      </c>
      <c r="IJ8" s="78">
        <v>83971607</v>
      </c>
      <c r="IK8" s="78">
        <v>86298917</v>
      </c>
      <c r="IL8" s="59">
        <v>85148203.090000004</v>
      </c>
      <c r="IM8" s="59">
        <v>85148203.090000004</v>
      </c>
      <c r="IN8" s="59"/>
      <c r="IO8" s="59"/>
      <c r="IP8" s="59"/>
      <c r="IQ8" s="59"/>
      <c r="IR8" s="63"/>
      <c r="IS8" s="57"/>
      <c r="IT8" s="57">
        <v>4236305</v>
      </c>
      <c r="IU8" s="64">
        <v>3057995</v>
      </c>
      <c r="IV8" s="64">
        <v>3057995</v>
      </c>
      <c r="IW8" s="64">
        <v>2000773.33</v>
      </c>
      <c r="IX8" s="79">
        <v>1900925.19</v>
      </c>
      <c r="IY8" s="79">
        <v>1900925.19</v>
      </c>
      <c r="IZ8" s="79">
        <v>1073457</v>
      </c>
      <c r="JA8" s="64">
        <v>1073457</v>
      </c>
      <c r="JB8" s="64">
        <v>1073457</v>
      </c>
      <c r="JC8" s="64">
        <v>69300</v>
      </c>
      <c r="JD8" s="64">
        <v>69300</v>
      </c>
      <c r="JE8" s="64">
        <v>69300</v>
      </c>
      <c r="JF8" s="64">
        <v>17197</v>
      </c>
      <c r="JG8" s="64">
        <v>17197</v>
      </c>
      <c r="JH8" s="64">
        <v>17197</v>
      </c>
      <c r="JI8" s="64">
        <v>861382</v>
      </c>
      <c r="JJ8" s="64">
        <v>869557.02</v>
      </c>
      <c r="JK8" s="64">
        <v>869557.02</v>
      </c>
      <c r="JL8" s="64">
        <v>47648</v>
      </c>
      <c r="JM8" s="79">
        <v>47648</v>
      </c>
      <c r="JN8" s="79">
        <v>47648</v>
      </c>
      <c r="JO8" s="140"/>
      <c r="JP8" s="65"/>
      <c r="JQ8" s="64"/>
      <c r="JR8" s="64"/>
      <c r="JS8" s="64"/>
      <c r="JT8" s="64"/>
      <c r="JU8" s="64">
        <v>7300</v>
      </c>
      <c r="JV8" s="64">
        <v>7300</v>
      </c>
      <c r="JW8" s="64">
        <v>7300</v>
      </c>
      <c r="JX8" s="66">
        <f t="shared" ref="JX8:JX71" si="12">KA8+KG8+KJ8+KM8+KD8</f>
        <v>0</v>
      </c>
      <c r="JY8" s="66">
        <f>KB8+KH8+KK8+KN8+KE8</f>
        <v>195300</v>
      </c>
      <c r="JZ8" s="66">
        <f t="shared" si="5"/>
        <v>195300</v>
      </c>
      <c r="KA8" s="59"/>
      <c r="KB8" s="59"/>
      <c r="KC8" s="59"/>
      <c r="KD8" s="59">
        <v>0</v>
      </c>
      <c r="KE8" s="50">
        <v>195300</v>
      </c>
      <c r="KF8" s="50">
        <v>195300</v>
      </c>
      <c r="KG8" s="50"/>
      <c r="KH8" s="59"/>
      <c r="KI8" s="59"/>
      <c r="KJ8" s="59"/>
      <c r="KK8" s="59"/>
      <c r="KL8" s="59"/>
      <c r="KM8" s="59"/>
      <c r="KN8" s="50"/>
      <c r="KO8" s="50"/>
      <c r="KP8" s="134"/>
      <c r="KQ8" s="134"/>
      <c r="KR8" s="134"/>
      <c r="KS8" s="134"/>
      <c r="KT8" s="134"/>
      <c r="KU8" s="134"/>
      <c r="KV8" s="134"/>
      <c r="KW8" s="134"/>
      <c r="KX8" s="134"/>
      <c r="KY8" s="134"/>
      <c r="KZ8" s="134"/>
      <c r="LA8" s="134"/>
      <c r="LB8" s="134"/>
      <c r="LC8" s="134"/>
      <c r="LD8" s="134"/>
      <c r="LE8" s="134"/>
      <c r="LF8" s="134"/>
      <c r="LG8" s="134"/>
    </row>
    <row r="9" spans="1:319" s="3" customFormat="1" ht="15.75" customHeight="1" x14ac:dyDescent="0.25">
      <c r="A9" s="80" t="s">
        <v>102</v>
      </c>
      <c r="B9" s="38">
        <f t="shared" si="6"/>
        <v>2909189376.9400001</v>
      </c>
      <c r="C9" s="38">
        <f t="shared" si="0"/>
        <v>4133491363.46</v>
      </c>
      <c r="D9" s="38">
        <f t="shared" si="1"/>
        <v>4077235955.3499999</v>
      </c>
      <c r="E9" s="39">
        <f t="shared" si="7"/>
        <v>526174170</v>
      </c>
      <c r="F9" s="39">
        <f t="shared" ref="F9:G72" si="13">I9+L9</f>
        <v>544612604</v>
      </c>
      <c r="G9" s="40">
        <f t="shared" si="8"/>
        <v>544612604</v>
      </c>
      <c r="H9" s="44">
        <v>405312000</v>
      </c>
      <c r="I9" s="67">
        <v>405312000</v>
      </c>
      <c r="J9" s="68">
        <v>405312000</v>
      </c>
      <c r="K9" s="69">
        <v>120862170</v>
      </c>
      <c r="L9" s="70">
        <v>139300604</v>
      </c>
      <c r="M9" s="71">
        <v>139300604</v>
      </c>
      <c r="N9" s="47">
        <f t="shared" si="9"/>
        <v>172067077.66</v>
      </c>
      <c r="O9" s="47">
        <f t="shared" si="10"/>
        <v>608502834.07000005</v>
      </c>
      <c r="P9" s="48">
        <f t="shared" si="11"/>
        <v>576656889.98999989</v>
      </c>
      <c r="Q9" s="72"/>
      <c r="R9" s="50"/>
      <c r="S9" s="50"/>
      <c r="T9" s="50"/>
      <c r="U9" s="50"/>
      <c r="V9" s="50"/>
      <c r="W9" s="50"/>
      <c r="X9" s="50"/>
      <c r="Y9" s="50"/>
      <c r="Z9" s="50"/>
      <c r="AA9" s="50"/>
      <c r="AB9" s="50"/>
      <c r="AC9" s="50"/>
      <c r="AD9" s="50"/>
      <c r="AE9" s="50"/>
      <c r="AF9" s="50"/>
      <c r="AG9" s="73">
        <v>192933</v>
      </c>
      <c r="AH9" s="73">
        <v>192933</v>
      </c>
      <c r="AI9" s="73"/>
      <c r="AJ9" s="50"/>
      <c r="AK9" s="50"/>
      <c r="AL9" s="50">
        <v>99960671.659999996</v>
      </c>
      <c r="AM9" s="50"/>
      <c r="AN9" s="50"/>
      <c r="AO9" s="50"/>
      <c r="AP9" s="50"/>
      <c r="AQ9" s="50"/>
      <c r="AR9" s="50"/>
      <c r="AS9" s="50"/>
      <c r="AT9" s="50"/>
      <c r="AU9" s="50"/>
      <c r="AV9" s="50"/>
      <c r="AW9" s="50"/>
      <c r="AX9" s="50"/>
      <c r="AY9" s="50"/>
      <c r="AZ9" s="50"/>
      <c r="BA9" s="50"/>
      <c r="BB9" s="50"/>
      <c r="BC9" s="50"/>
      <c r="BD9" s="50"/>
      <c r="BE9" s="50"/>
      <c r="BF9" s="50"/>
      <c r="BG9" s="50">
        <v>15312741</v>
      </c>
      <c r="BH9" s="50">
        <v>15468233.65</v>
      </c>
      <c r="BI9" s="50">
        <v>15468233.65</v>
      </c>
      <c r="BJ9" s="50">
        <v>11924790</v>
      </c>
      <c r="BK9" s="50">
        <v>12056836</v>
      </c>
      <c r="BL9" s="50">
        <v>12056836</v>
      </c>
      <c r="BM9" s="50">
        <v>5170130</v>
      </c>
      <c r="BN9" s="50">
        <v>2048974.03</v>
      </c>
      <c r="BO9" s="50">
        <v>2048974.03</v>
      </c>
      <c r="BP9" s="50"/>
      <c r="BQ9" s="50"/>
      <c r="BR9" s="50"/>
      <c r="BS9" s="50">
        <v>7553700</v>
      </c>
      <c r="BT9" s="50">
        <v>7553700</v>
      </c>
      <c r="BU9" s="50">
        <v>7553700</v>
      </c>
      <c r="BV9" s="50"/>
      <c r="BW9" s="50"/>
      <c r="BX9" s="50"/>
      <c r="BY9" s="50"/>
      <c r="BZ9" s="59"/>
      <c r="CA9" s="59"/>
      <c r="CB9" s="59"/>
      <c r="CC9" s="56"/>
      <c r="CD9" s="56"/>
      <c r="CE9" s="56"/>
      <c r="CF9" s="56"/>
      <c r="CG9" s="56"/>
      <c r="CH9" s="56"/>
      <c r="CI9" s="56"/>
      <c r="CJ9" s="56"/>
      <c r="CK9" s="56"/>
      <c r="CL9" s="56"/>
      <c r="CM9" s="56"/>
      <c r="CN9" s="56"/>
      <c r="CO9" s="56">
        <v>16288576</v>
      </c>
      <c r="CP9" s="56">
        <v>16288576</v>
      </c>
      <c r="CQ9" s="56"/>
      <c r="CR9" s="56"/>
      <c r="CS9" s="56"/>
      <c r="CT9" s="74"/>
      <c r="CU9" s="75">
        <v>244164042.90000001</v>
      </c>
      <c r="CV9" s="56">
        <v>223764576.47</v>
      </c>
      <c r="CW9" s="56"/>
      <c r="CX9" s="57"/>
      <c r="CY9" s="57"/>
      <c r="CZ9" s="57"/>
      <c r="DA9" s="56">
        <v>25309897.359999999</v>
      </c>
      <c r="DB9" s="56">
        <v>25309895.359999999</v>
      </c>
      <c r="DC9" s="56"/>
      <c r="DD9" s="56"/>
      <c r="DE9" s="56"/>
      <c r="DF9" s="56"/>
      <c r="DG9" s="56"/>
      <c r="DH9" s="56"/>
      <c r="DI9" s="56"/>
      <c r="DJ9" s="56"/>
      <c r="DK9" s="56"/>
      <c r="DL9" s="56"/>
      <c r="DM9" s="56"/>
      <c r="DN9" s="56"/>
      <c r="DO9" s="56"/>
      <c r="DP9" s="56"/>
      <c r="DQ9" s="56"/>
      <c r="DR9" s="56"/>
      <c r="DS9" s="56"/>
      <c r="DT9" s="56"/>
      <c r="DU9" s="56"/>
      <c r="DV9" s="59"/>
      <c r="DW9" s="59"/>
      <c r="DX9" s="59"/>
      <c r="DY9" s="59"/>
      <c r="DZ9" s="59"/>
      <c r="EA9" s="59"/>
      <c r="EB9" s="77">
        <v>338800</v>
      </c>
      <c r="EC9" s="59">
        <v>182744.58</v>
      </c>
      <c r="ED9" s="59"/>
      <c r="EE9" s="59"/>
      <c r="EF9" s="59"/>
      <c r="EG9" s="59">
        <v>0</v>
      </c>
      <c r="EH9" s="73">
        <v>15380000</v>
      </c>
      <c r="EI9" s="59">
        <v>15380000</v>
      </c>
      <c r="EJ9" s="59"/>
      <c r="EK9" s="76">
        <v>85000000</v>
      </c>
      <c r="EL9" s="76">
        <v>85000000</v>
      </c>
      <c r="EM9" s="76"/>
      <c r="EN9" s="76"/>
      <c r="EO9" s="59"/>
      <c r="EP9" s="59"/>
      <c r="EQ9" s="59"/>
      <c r="ER9" s="59"/>
      <c r="ES9" s="59"/>
      <c r="ET9" s="76">
        <v>13066427.460000001</v>
      </c>
      <c r="EU9" s="76">
        <v>13066427.460000001</v>
      </c>
      <c r="EV9" s="76"/>
      <c r="EW9" s="76">
        <v>14809491.67</v>
      </c>
      <c r="EX9" s="59">
        <v>14809442.66</v>
      </c>
      <c r="EY9" s="59"/>
      <c r="EZ9" s="59"/>
      <c r="FA9" s="59"/>
      <c r="FB9" s="59"/>
      <c r="FC9" s="59">
        <v>76063240</v>
      </c>
      <c r="FD9" s="59">
        <v>76063240</v>
      </c>
      <c r="FE9" s="59">
        <v>0</v>
      </c>
      <c r="FF9" s="76">
        <v>29028263</v>
      </c>
      <c r="FG9" s="60">
        <v>17971319.32</v>
      </c>
      <c r="FH9" s="60">
        <v>0</v>
      </c>
      <c r="FI9" s="76">
        <v>293214</v>
      </c>
      <c r="FJ9" s="60">
        <v>181528.48</v>
      </c>
      <c r="FK9" s="60"/>
      <c r="FL9" s="60"/>
      <c r="FM9" s="60"/>
      <c r="FN9" s="60"/>
      <c r="FO9" s="61"/>
      <c r="FP9" s="59"/>
      <c r="FQ9" s="59">
        <v>130060</v>
      </c>
      <c r="FR9" s="59">
        <v>130060</v>
      </c>
      <c r="FS9" s="59">
        <v>130060</v>
      </c>
      <c r="FT9" s="59"/>
      <c r="FU9" s="59"/>
      <c r="FV9" s="59"/>
      <c r="FW9" s="59"/>
      <c r="FX9" s="59"/>
      <c r="FY9" s="59"/>
      <c r="FZ9" s="59"/>
      <c r="GA9" s="59"/>
      <c r="GB9" s="59"/>
      <c r="GC9" s="59"/>
      <c r="GD9" s="59"/>
      <c r="GE9" s="59"/>
      <c r="GF9" s="59"/>
      <c r="GG9" s="59"/>
      <c r="GH9" s="59"/>
      <c r="GI9" s="59"/>
      <c r="GJ9" s="59"/>
      <c r="GK9" s="59"/>
      <c r="GL9" s="59">
        <v>32014985</v>
      </c>
      <c r="GM9" s="77">
        <v>32155145</v>
      </c>
      <c r="GN9" s="77">
        <v>32155145</v>
      </c>
      <c r="GO9" s="77"/>
      <c r="GP9" s="59"/>
      <c r="GQ9" s="59"/>
      <c r="GR9" s="59"/>
      <c r="GS9" s="59"/>
      <c r="GT9" s="59"/>
      <c r="GU9" s="59">
        <v>0</v>
      </c>
      <c r="GV9" s="76">
        <v>16413000</v>
      </c>
      <c r="GW9" s="76">
        <v>16413000</v>
      </c>
      <c r="GX9" s="76">
        <v>0</v>
      </c>
      <c r="GY9" s="59">
        <v>1624400</v>
      </c>
      <c r="GZ9" s="59">
        <v>1524742.05</v>
      </c>
      <c r="HA9" s="59">
        <v>0</v>
      </c>
      <c r="HB9" s="77">
        <v>550000</v>
      </c>
      <c r="HC9" s="59">
        <v>550000</v>
      </c>
      <c r="HD9" s="59"/>
      <c r="HE9" s="59"/>
      <c r="HF9" s="59"/>
      <c r="HG9" s="59"/>
      <c r="HH9" s="59"/>
      <c r="HI9" s="59"/>
      <c r="HJ9" s="59"/>
      <c r="HK9" s="59"/>
      <c r="HL9" s="59"/>
      <c r="HM9" s="59">
        <v>0</v>
      </c>
      <c r="HN9" s="59">
        <v>406600</v>
      </c>
      <c r="HO9" s="59">
        <v>406600</v>
      </c>
      <c r="HP9" s="59"/>
      <c r="HQ9" s="59"/>
      <c r="HR9" s="59"/>
      <c r="HS9" s="59"/>
      <c r="HT9" s="59"/>
      <c r="HU9" s="59"/>
      <c r="HV9" s="59"/>
      <c r="HW9" s="59"/>
      <c r="HX9" s="59"/>
      <c r="HY9" s="59">
        <v>0</v>
      </c>
      <c r="HZ9" s="59">
        <v>161000</v>
      </c>
      <c r="IA9" s="59">
        <v>138915.93</v>
      </c>
      <c r="IB9" s="59"/>
      <c r="IC9" s="59"/>
      <c r="ID9" s="59"/>
      <c r="IE9" s="39">
        <f t="shared" si="2"/>
        <v>2210948129.2800002</v>
      </c>
      <c r="IF9" s="39">
        <f t="shared" si="2"/>
        <v>2247303853.73</v>
      </c>
      <c r="IG9" s="39">
        <f t="shared" si="3"/>
        <v>2236183650.9900002</v>
      </c>
      <c r="IH9" s="63">
        <v>1130443134</v>
      </c>
      <c r="II9" s="78">
        <v>1167016495</v>
      </c>
      <c r="IJ9" s="78">
        <v>1167016495</v>
      </c>
      <c r="IK9" s="78">
        <v>996776930</v>
      </c>
      <c r="IL9" s="78">
        <v>1002027715.74</v>
      </c>
      <c r="IM9" s="78">
        <v>1001985609.0700001</v>
      </c>
      <c r="IN9" s="78">
        <v>18469722</v>
      </c>
      <c r="IO9" s="59">
        <v>17611807.170000002</v>
      </c>
      <c r="IP9" s="59">
        <v>17611807.170000002</v>
      </c>
      <c r="IQ9" s="59"/>
      <c r="IR9" s="63"/>
      <c r="IS9" s="57"/>
      <c r="IT9" s="57">
        <v>13466400</v>
      </c>
      <c r="IU9" s="64">
        <v>13466400</v>
      </c>
      <c r="IV9" s="64">
        <v>13185850</v>
      </c>
      <c r="IW9" s="64">
        <v>14668130.4</v>
      </c>
      <c r="IX9" s="81">
        <v>10004603.119999999</v>
      </c>
      <c r="IY9" s="81">
        <v>10004603.119999999</v>
      </c>
      <c r="IZ9" s="81">
        <v>29243746.629999999</v>
      </c>
      <c r="JA9" s="64">
        <v>29243746.629999999</v>
      </c>
      <c r="JB9" s="64">
        <v>18551680</v>
      </c>
      <c r="JC9" s="64">
        <v>716100</v>
      </c>
      <c r="JD9" s="82">
        <v>716100</v>
      </c>
      <c r="JE9" s="82">
        <v>716100</v>
      </c>
      <c r="JF9" s="82">
        <v>101528.25</v>
      </c>
      <c r="JG9" s="64">
        <v>101528.25</v>
      </c>
      <c r="JH9" s="64">
        <v>101528.25</v>
      </c>
      <c r="JI9" s="64">
        <v>6215624</v>
      </c>
      <c r="JJ9" s="64">
        <v>6268643.8200000003</v>
      </c>
      <c r="JK9" s="64">
        <v>6268643.8200000003</v>
      </c>
      <c r="JL9" s="64">
        <v>738544</v>
      </c>
      <c r="JM9" s="79">
        <v>738544</v>
      </c>
      <c r="JN9" s="79">
        <v>699734.56</v>
      </c>
      <c r="JO9" s="140"/>
      <c r="JP9" s="65"/>
      <c r="JQ9" s="64"/>
      <c r="JR9" s="64"/>
      <c r="JS9" s="64"/>
      <c r="JT9" s="64"/>
      <c r="JU9" s="64">
        <v>108270</v>
      </c>
      <c r="JV9" s="64">
        <v>108270</v>
      </c>
      <c r="JW9" s="64">
        <v>41600</v>
      </c>
      <c r="JX9" s="66">
        <f t="shared" si="12"/>
        <v>0</v>
      </c>
      <c r="JY9" s="66">
        <f t="shared" si="4"/>
        <v>733072071.65999997</v>
      </c>
      <c r="JZ9" s="66">
        <f t="shared" si="5"/>
        <v>719782810.37</v>
      </c>
      <c r="KA9" s="59">
        <v>0</v>
      </c>
      <c r="KB9" s="64">
        <v>632200000</v>
      </c>
      <c r="KC9" s="64">
        <v>618910738.71000004</v>
      </c>
      <c r="KD9" s="64">
        <v>0</v>
      </c>
      <c r="KE9" s="50">
        <v>911400</v>
      </c>
      <c r="KF9" s="50">
        <v>911400</v>
      </c>
      <c r="KG9" s="50"/>
      <c r="KH9" s="64"/>
      <c r="KI9" s="64"/>
      <c r="KJ9" s="64"/>
      <c r="KK9" s="64"/>
      <c r="KL9" s="64"/>
      <c r="KM9" s="64">
        <v>0</v>
      </c>
      <c r="KN9" s="50">
        <v>99960671.659999996</v>
      </c>
      <c r="KO9" s="50">
        <v>99960671.659999996</v>
      </c>
      <c r="KP9" s="135"/>
      <c r="KQ9" s="135"/>
      <c r="KR9" s="135"/>
      <c r="KS9" s="135"/>
      <c r="KT9" s="135"/>
      <c r="KU9" s="135"/>
      <c r="KV9" s="135"/>
      <c r="KW9" s="135"/>
      <c r="KX9" s="135"/>
      <c r="KY9" s="135"/>
      <c r="KZ9" s="135"/>
      <c r="LA9" s="135"/>
      <c r="LB9" s="135"/>
      <c r="LC9" s="135"/>
      <c r="LD9" s="135"/>
      <c r="LE9" s="135"/>
      <c r="LF9" s="135"/>
      <c r="LG9" s="135"/>
    </row>
    <row r="10" spans="1:319" s="8" customFormat="1" ht="15" customHeight="1" x14ac:dyDescent="0.25">
      <c r="A10" s="21" t="s">
        <v>103</v>
      </c>
      <c r="B10" s="38">
        <f t="shared" si="6"/>
        <v>804891559.69000006</v>
      </c>
      <c r="C10" s="38">
        <f t="shared" si="0"/>
        <v>1080907504.3800001</v>
      </c>
      <c r="D10" s="38">
        <f t="shared" si="1"/>
        <v>942696492.59000003</v>
      </c>
      <c r="E10" s="39">
        <f t="shared" si="7"/>
        <v>323266160</v>
      </c>
      <c r="F10" s="39">
        <f t="shared" si="13"/>
        <v>330777363</v>
      </c>
      <c r="G10" s="40">
        <f t="shared" si="8"/>
        <v>330777363</v>
      </c>
      <c r="H10" s="44">
        <v>275952700</v>
      </c>
      <c r="I10" s="67">
        <v>275952700</v>
      </c>
      <c r="J10" s="68">
        <v>275952700</v>
      </c>
      <c r="K10" s="69">
        <v>47313460</v>
      </c>
      <c r="L10" s="70">
        <v>54824663</v>
      </c>
      <c r="M10" s="71">
        <v>54824663</v>
      </c>
      <c r="N10" s="47">
        <f t="shared" si="9"/>
        <v>33984629.450000003</v>
      </c>
      <c r="O10" s="47">
        <f>R10+X10+AA10+AD10+AG10+AJ10+AM10+AP10+AV10+AY10+BB10+BE10+BH10+BK10+BN10+BQ10+BT10+BW10+BZ10+CC10+CF10+CI10+CL10+CO10+CR10+CU10+CX10+DD10+DG10+DJ10+DM10+DP10+DS10+DV10+DY10+EB10+EE10+EH10+EK10+EN10+EQ10+ET10+EW10+EZ10+FC10+FF10+FI10+FL10+FO10+FR10+FU10+GA10+GD10+GG10+GJ10+GM10+GS10+GV10+GY10+HB10+HE10+HH10+HK10+HN10+HQ10+HT10+HW10+HZ10+U10+AS10+DA10+FX10+GP10+IC10</f>
        <v>220324087.69</v>
      </c>
      <c r="P10" s="48">
        <f t="shared" si="11"/>
        <v>163325877.89999998</v>
      </c>
      <c r="Q10" s="72"/>
      <c r="R10" s="50"/>
      <c r="S10" s="50"/>
      <c r="T10" s="50"/>
      <c r="U10" s="50"/>
      <c r="V10" s="50"/>
      <c r="W10" s="50"/>
      <c r="X10" s="50"/>
      <c r="Y10" s="50"/>
      <c r="Z10" s="50"/>
      <c r="AA10" s="50"/>
      <c r="AB10" s="50"/>
      <c r="AC10" s="50"/>
      <c r="AD10" s="50"/>
      <c r="AE10" s="50"/>
      <c r="AF10" s="50"/>
      <c r="AG10" s="73">
        <v>96466.5</v>
      </c>
      <c r="AH10" s="50">
        <v>64954.35</v>
      </c>
      <c r="AI10" s="50"/>
      <c r="AJ10" s="50"/>
      <c r="AK10" s="50"/>
      <c r="AL10" s="50"/>
      <c r="AM10" s="50"/>
      <c r="AN10" s="50"/>
      <c r="AO10" s="50"/>
      <c r="AP10" s="50"/>
      <c r="AQ10" s="50"/>
      <c r="AR10" s="50"/>
      <c r="AS10" s="50"/>
      <c r="AT10" s="50"/>
      <c r="AU10" s="50"/>
      <c r="AV10" s="76">
        <v>49890000</v>
      </c>
      <c r="AW10" s="83"/>
      <c r="AX10" s="83"/>
      <c r="AY10" s="83"/>
      <c r="AZ10" s="83"/>
      <c r="BA10" s="83"/>
      <c r="BB10" s="83"/>
      <c r="BC10" s="83"/>
      <c r="BD10" s="83"/>
      <c r="BE10" s="83"/>
      <c r="BF10" s="83"/>
      <c r="BG10" s="83">
        <v>599576.44999999995</v>
      </c>
      <c r="BH10" s="50">
        <v>619169.42000000004</v>
      </c>
      <c r="BI10" s="50">
        <v>619169.42000000004</v>
      </c>
      <c r="BJ10" s="50">
        <v>6149175</v>
      </c>
      <c r="BK10" s="50">
        <v>6202658</v>
      </c>
      <c r="BL10" s="50">
        <v>6202658</v>
      </c>
      <c r="BM10" s="50">
        <v>3017401</v>
      </c>
      <c r="BN10" s="50">
        <v>2717299.6</v>
      </c>
      <c r="BO10" s="50">
        <v>2717299.6</v>
      </c>
      <c r="BP10" s="50"/>
      <c r="BQ10" s="50">
        <v>7418478</v>
      </c>
      <c r="BR10" s="50">
        <v>7418478</v>
      </c>
      <c r="BS10" s="50">
        <v>1891900</v>
      </c>
      <c r="BT10" s="50">
        <v>1891900</v>
      </c>
      <c r="BU10" s="50">
        <v>1890995.12</v>
      </c>
      <c r="BV10" s="50"/>
      <c r="BW10" s="50"/>
      <c r="BX10" s="50"/>
      <c r="BY10" s="50"/>
      <c r="BZ10" s="59"/>
      <c r="CA10" s="59"/>
      <c r="CB10" s="59"/>
      <c r="CC10" s="56"/>
      <c r="CD10" s="56"/>
      <c r="CE10" s="56"/>
      <c r="CF10" s="56"/>
      <c r="CG10" s="56"/>
      <c r="CH10" s="56"/>
      <c r="CI10" s="56"/>
      <c r="CJ10" s="56"/>
      <c r="CK10" s="56"/>
      <c r="CL10" s="56"/>
      <c r="CM10" s="56"/>
      <c r="CN10" s="56"/>
      <c r="CO10" s="56">
        <v>1891318</v>
      </c>
      <c r="CP10" s="56">
        <v>1891318</v>
      </c>
      <c r="CQ10" s="56"/>
      <c r="CR10" s="56"/>
      <c r="CS10" s="56"/>
      <c r="CT10" s="74"/>
      <c r="CU10" s="75">
        <v>41600884.82</v>
      </c>
      <c r="CV10" s="56">
        <v>39864556.75</v>
      </c>
      <c r="CW10" s="56"/>
      <c r="CX10" s="57"/>
      <c r="CY10" s="57"/>
      <c r="CZ10" s="57"/>
      <c r="DA10" s="56"/>
      <c r="DB10" s="56"/>
      <c r="DC10" s="56"/>
      <c r="DD10" s="56"/>
      <c r="DE10" s="56"/>
      <c r="DF10" s="56"/>
      <c r="DG10" s="56"/>
      <c r="DH10" s="56"/>
      <c r="DI10" s="56"/>
      <c r="DJ10" s="56"/>
      <c r="DK10" s="56"/>
      <c r="DL10" s="56"/>
      <c r="DM10" s="56"/>
      <c r="DN10" s="56"/>
      <c r="DO10" s="56">
        <v>8487400</v>
      </c>
      <c r="DP10" s="56">
        <v>8487400</v>
      </c>
      <c r="DQ10" s="56">
        <v>8487400</v>
      </c>
      <c r="DR10" s="56"/>
      <c r="DS10" s="56"/>
      <c r="DT10" s="56"/>
      <c r="DU10" s="56"/>
      <c r="DV10" s="78"/>
      <c r="DW10" s="78"/>
      <c r="DX10" s="78"/>
      <c r="DY10" s="59"/>
      <c r="DZ10" s="59"/>
      <c r="EA10" s="59"/>
      <c r="EB10" s="77"/>
      <c r="EC10" s="59"/>
      <c r="ED10" s="59"/>
      <c r="EE10" s="59"/>
      <c r="EF10" s="59"/>
      <c r="EG10" s="59"/>
      <c r="EH10" s="56"/>
      <c r="EI10" s="56"/>
      <c r="EJ10" s="56"/>
      <c r="EK10" s="76">
        <v>21805553.370000001</v>
      </c>
      <c r="EL10" s="56">
        <v>21529048.870000001</v>
      </c>
      <c r="EM10" s="56">
        <v>0</v>
      </c>
      <c r="EN10" s="76">
        <v>2438500</v>
      </c>
      <c r="EO10" s="56">
        <v>2242834.2999999998</v>
      </c>
      <c r="EP10" s="56"/>
      <c r="EQ10" s="56"/>
      <c r="ER10" s="56"/>
      <c r="ES10" s="56"/>
      <c r="ET10" s="76">
        <v>8282152.3799999999</v>
      </c>
      <c r="EU10" s="76">
        <v>8282152.3799999999</v>
      </c>
      <c r="EV10" s="76"/>
      <c r="EW10" s="76">
        <v>2361441.6</v>
      </c>
      <c r="EX10" s="76">
        <v>2361441.6</v>
      </c>
      <c r="EY10" s="76"/>
      <c r="EZ10" s="56"/>
      <c r="FA10" s="56"/>
      <c r="FB10" s="56"/>
      <c r="FC10" s="59"/>
      <c r="FD10" s="59"/>
      <c r="FE10" s="59">
        <v>0</v>
      </c>
      <c r="FF10" s="76">
        <v>41337776</v>
      </c>
      <c r="FG10" s="61">
        <v>36766657.729999997</v>
      </c>
      <c r="FH10" s="61">
        <v>0</v>
      </c>
      <c r="FI10" s="76">
        <v>417554</v>
      </c>
      <c r="FJ10" s="61">
        <v>371380.38</v>
      </c>
      <c r="FK10" s="61"/>
      <c r="FL10" s="61"/>
      <c r="FM10" s="61"/>
      <c r="FN10" s="61"/>
      <c r="FO10" s="61"/>
      <c r="FP10" s="59"/>
      <c r="FQ10" s="59">
        <v>26580</v>
      </c>
      <c r="FR10" s="59">
        <v>26580</v>
      </c>
      <c r="FS10" s="59">
        <v>26580</v>
      </c>
      <c r="FT10" s="59"/>
      <c r="FU10" s="59"/>
      <c r="FV10" s="59"/>
      <c r="FW10" s="59"/>
      <c r="FX10" s="59"/>
      <c r="FY10" s="59"/>
      <c r="FZ10" s="59"/>
      <c r="GA10" s="59"/>
      <c r="GB10" s="59"/>
      <c r="GC10" s="59"/>
      <c r="GD10" s="59"/>
      <c r="GE10" s="59"/>
      <c r="GF10" s="59"/>
      <c r="GG10" s="59"/>
      <c r="GH10" s="59"/>
      <c r="GI10" s="59"/>
      <c r="GJ10" s="59"/>
      <c r="GK10" s="59"/>
      <c r="GL10" s="59">
        <v>13812597</v>
      </c>
      <c r="GM10" s="77">
        <v>13877956</v>
      </c>
      <c r="GN10" s="77">
        <v>13877956</v>
      </c>
      <c r="GO10" s="77"/>
      <c r="GP10" s="59"/>
      <c r="GQ10" s="59"/>
      <c r="GR10" s="59"/>
      <c r="GS10" s="59"/>
      <c r="GT10" s="59"/>
      <c r="GU10" s="59">
        <v>0</v>
      </c>
      <c r="GV10" s="76">
        <v>4900000</v>
      </c>
      <c r="GW10" s="59">
        <v>4899997.4000000004</v>
      </c>
      <c r="GX10" s="59"/>
      <c r="GY10" s="59"/>
      <c r="GZ10" s="59"/>
      <c r="HA10" s="59">
        <v>0</v>
      </c>
      <c r="HB10" s="77">
        <v>1761000</v>
      </c>
      <c r="HC10" s="77">
        <v>1761000</v>
      </c>
      <c r="HD10" s="77"/>
      <c r="HE10" s="59"/>
      <c r="HF10" s="59"/>
      <c r="HG10" s="59"/>
      <c r="HH10" s="59"/>
      <c r="HI10" s="59"/>
      <c r="HJ10" s="59">
        <v>0</v>
      </c>
      <c r="HK10" s="59">
        <v>300000</v>
      </c>
      <c r="HL10" s="59">
        <v>300000</v>
      </c>
      <c r="HM10" s="59"/>
      <c r="HN10" s="59"/>
      <c r="HO10" s="59"/>
      <c r="HP10" s="59"/>
      <c r="HQ10" s="59"/>
      <c r="HR10" s="59"/>
      <c r="HS10" s="59">
        <v>0</v>
      </c>
      <c r="HT10" s="59">
        <v>1000000</v>
      </c>
      <c r="HU10" s="59">
        <v>750000</v>
      </c>
      <c r="HV10" s="59">
        <v>0</v>
      </c>
      <c r="HW10" s="59">
        <v>1000000</v>
      </c>
      <c r="HX10" s="59">
        <v>1000000</v>
      </c>
      <c r="HY10" s="59"/>
      <c r="HZ10" s="59"/>
      <c r="IA10" s="59"/>
      <c r="IB10" s="59"/>
      <c r="IC10" s="59"/>
      <c r="ID10" s="59"/>
      <c r="IE10" s="39">
        <f t="shared" si="2"/>
        <v>447640770.24000001</v>
      </c>
      <c r="IF10" s="39">
        <f t="shared" si="2"/>
        <v>444610753.69</v>
      </c>
      <c r="IG10" s="39">
        <f t="shared" si="3"/>
        <v>444597951.69</v>
      </c>
      <c r="IH10" s="63">
        <v>224558912</v>
      </c>
      <c r="II10" s="78">
        <v>224546173</v>
      </c>
      <c r="IJ10" s="78">
        <v>224546173</v>
      </c>
      <c r="IK10" s="78">
        <v>207851450</v>
      </c>
      <c r="IL10" s="78">
        <v>205786322.75</v>
      </c>
      <c r="IM10" s="78">
        <v>205786322.75</v>
      </c>
      <c r="IN10" s="78">
        <v>2314627</v>
      </c>
      <c r="IO10" s="59">
        <v>1954248.58</v>
      </c>
      <c r="IP10" s="59">
        <v>1954248.58</v>
      </c>
      <c r="IQ10" s="59"/>
      <c r="IR10" s="63"/>
      <c r="IS10" s="57"/>
      <c r="IT10" s="57">
        <v>2188290</v>
      </c>
      <c r="IU10" s="64">
        <v>2019960</v>
      </c>
      <c r="IV10" s="64">
        <v>2019960</v>
      </c>
      <c r="IW10" s="64">
        <v>4554102.24</v>
      </c>
      <c r="IX10" s="79">
        <v>4624663.29</v>
      </c>
      <c r="IY10" s="79">
        <v>4624663.29</v>
      </c>
      <c r="IZ10" s="79">
        <v>4293828</v>
      </c>
      <c r="JA10" s="64">
        <v>3786872.7</v>
      </c>
      <c r="JB10" s="64">
        <v>3786872.7</v>
      </c>
      <c r="JC10" s="64">
        <v>168000</v>
      </c>
      <c r="JD10" s="64">
        <v>168000</v>
      </c>
      <c r="JE10" s="64">
        <v>166320</v>
      </c>
      <c r="JF10" s="64">
        <v>33198</v>
      </c>
      <c r="JG10" s="64">
        <v>33198</v>
      </c>
      <c r="JH10" s="64">
        <v>33198</v>
      </c>
      <c r="JI10" s="64">
        <v>1462707</v>
      </c>
      <c r="JJ10" s="64">
        <v>1475659.37</v>
      </c>
      <c r="JK10" s="64">
        <v>1475659.37</v>
      </c>
      <c r="JL10" s="64">
        <v>199526</v>
      </c>
      <c r="JM10" s="79">
        <v>199526</v>
      </c>
      <c r="JN10" s="79">
        <v>199526</v>
      </c>
      <c r="JO10" s="140"/>
      <c r="JP10" s="65"/>
      <c r="JQ10" s="64"/>
      <c r="JR10" s="64"/>
      <c r="JS10" s="64"/>
      <c r="JT10" s="64"/>
      <c r="JU10" s="64">
        <v>16130</v>
      </c>
      <c r="JV10" s="64">
        <v>16130</v>
      </c>
      <c r="JW10" s="64">
        <v>5008</v>
      </c>
      <c r="JX10" s="66">
        <f t="shared" si="12"/>
        <v>0</v>
      </c>
      <c r="JY10" s="66">
        <f t="shared" si="4"/>
        <v>85195300</v>
      </c>
      <c r="JZ10" s="66">
        <f t="shared" si="5"/>
        <v>3995300</v>
      </c>
      <c r="KA10" s="59"/>
      <c r="KB10" s="59"/>
      <c r="KC10" s="59"/>
      <c r="KD10" s="59">
        <v>0</v>
      </c>
      <c r="KE10" s="50">
        <v>195300</v>
      </c>
      <c r="KF10" s="50">
        <v>195300</v>
      </c>
      <c r="KG10" s="50">
        <v>0</v>
      </c>
      <c r="KH10" s="59">
        <v>85000000</v>
      </c>
      <c r="KI10" s="59">
        <v>3800000</v>
      </c>
      <c r="KJ10" s="59"/>
      <c r="KK10" s="59"/>
      <c r="KL10" s="59"/>
      <c r="KM10" s="59"/>
      <c r="KN10" s="50"/>
      <c r="KO10" s="50"/>
      <c r="KP10" s="134"/>
      <c r="KQ10" s="134"/>
      <c r="KR10" s="134"/>
      <c r="KS10" s="134"/>
      <c r="KT10" s="134"/>
      <c r="KU10" s="134"/>
      <c r="KV10" s="134"/>
      <c r="KW10" s="134"/>
      <c r="KX10" s="134"/>
      <c r="KY10" s="134"/>
      <c r="KZ10" s="134"/>
      <c r="LA10" s="134"/>
      <c r="LB10" s="134"/>
      <c r="LC10" s="134"/>
      <c r="LD10" s="134"/>
      <c r="LE10" s="134"/>
      <c r="LF10" s="134"/>
      <c r="LG10" s="134"/>
    </row>
    <row r="11" spans="1:319" s="8" customFormat="1" ht="14.25" customHeight="1" x14ac:dyDescent="0.25">
      <c r="A11" s="21" t="s">
        <v>104</v>
      </c>
      <c r="B11" s="38">
        <f t="shared" si="6"/>
        <v>292884071.02999997</v>
      </c>
      <c r="C11" s="38">
        <f t="shared" si="0"/>
        <v>327573310.57999992</v>
      </c>
      <c r="D11" s="38">
        <f t="shared" si="1"/>
        <v>324148761.32999998</v>
      </c>
      <c r="E11" s="39">
        <f t="shared" si="7"/>
        <v>141308405</v>
      </c>
      <c r="F11" s="39">
        <f t="shared" si="13"/>
        <v>148406031</v>
      </c>
      <c r="G11" s="40">
        <f t="shared" si="8"/>
        <v>148406031</v>
      </c>
      <c r="H11" s="44">
        <v>135990400</v>
      </c>
      <c r="I11" s="67">
        <v>135990400</v>
      </c>
      <c r="J11" s="68">
        <v>135990400</v>
      </c>
      <c r="K11" s="69">
        <v>5318005</v>
      </c>
      <c r="L11" s="70">
        <v>12415631</v>
      </c>
      <c r="M11" s="71">
        <v>12415631</v>
      </c>
      <c r="N11" s="47">
        <f t="shared" si="9"/>
        <v>9445117.629999999</v>
      </c>
      <c r="O11" s="47">
        <f t="shared" si="10"/>
        <v>33225555.010000005</v>
      </c>
      <c r="P11" s="48">
        <f t="shared" si="11"/>
        <v>29836146.960000001</v>
      </c>
      <c r="Q11" s="72"/>
      <c r="R11" s="50"/>
      <c r="S11" s="50"/>
      <c r="T11" s="50"/>
      <c r="U11" s="50"/>
      <c r="V11" s="50"/>
      <c r="W11" s="50">
        <v>0</v>
      </c>
      <c r="X11" s="50">
        <v>3000000</v>
      </c>
      <c r="Y11" s="50">
        <v>2403500</v>
      </c>
      <c r="Z11" s="50"/>
      <c r="AA11" s="50"/>
      <c r="AB11" s="50"/>
      <c r="AC11" s="50"/>
      <c r="AD11" s="50"/>
      <c r="AE11" s="50"/>
      <c r="AF11" s="50"/>
      <c r="AG11" s="73"/>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v>1036991.63</v>
      </c>
      <c r="BH11" s="50">
        <v>1044073.43</v>
      </c>
      <c r="BI11" s="50">
        <v>1044073.43</v>
      </c>
      <c r="BJ11" s="50">
        <v>2802703</v>
      </c>
      <c r="BK11" s="50">
        <v>2817900</v>
      </c>
      <c r="BL11" s="50">
        <v>2817900</v>
      </c>
      <c r="BM11" s="50">
        <v>1353196</v>
      </c>
      <c r="BN11" s="50">
        <v>1360572.68</v>
      </c>
      <c r="BO11" s="50">
        <v>1360572.68</v>
      </c>
      <c r="BP11" s="50"/>
      <c r="BQ11" s="67">
        <v>2826087</v>
      </c>
      <c r="BR11" s="67">
        <v>2826087</v>
      </c>
      <c r="BS11" s="67">
        <v>554400</v>
      </c>
      <c r="BT11" s="50">
        <v>554400</v>
      </c>
      <c r="BU11" s="50">
        <v>553373.34</v>
      </c>
      <c r="BV11" s="50"/>
      <c r="BW11" s="50"/>
      <c r="BX11" s="50"/>
      <c r="BY11" s="50"/>
      <c r="BZ11" s="59"/>
      <c r="CA11" s="59"/>
      <c r="CB11" s="59"/>
      <c r="CC11" s="56"/>
      <c r="CD11" s="56"/>
      <c r="CE11" s="56"/>
      <c r="CF11" s="56"/>
      <c r="CG11" s="56"/>
      <c r="CH11" s="56"/>
      <c r="CI11" s="56"/>
      <c r="CJ11" s="56"/>
      <c r="CK11" s="56"/>
      <c r="CL11" s="56"/>
      <c r="CM11" s="56"/>
      <c r="CN11" s="56"/>
      <c r="CO11" s="56">
        <v>1408671</v>
      </c>
      <c r="CP11" s="56">
        <v>1408671</v>
      </c>
      <c r="CQ11" s="56">
        <v>0</v>
      </c>
      <c r="CR11" s="56">
        <v>3500000</v>
      </c>
      <c r="CS11" s="56">
        <v>2508000</v>
      </c>
      <c r="CT11" s="74"/>
      <c r="CU11" s="75">
        <v>8687000.1300000008</v>
      </c>
      <c r="CV11" s="56">
        <v>6973655.4400000004</v>
      </c>
      <c r="CW11" s="56"/>
      <c r="CX11" s="57"/>
      <c r="CY11" s="57"/>
      <c r="CZ11" s="57"/>
      <c r="DA11" s="56"/>
      <c r="DB11" s="56"/>
      <c r="DC11" s="56"/>
      <c r="DD11" s="56"/>
      <c r="DE11" s="56"/>
      <c r="DF11" s="56"/>
      <c r="DG11" s="63"/>
      <c r="DH11" s="63"/>
      <c r="DI11" s="63"/>
      <c r="DJ11" s="56"/>
      <c r="DK11" s="63"/>
      <c r="DL11" s="63"/>
      <c r="DM11" s="63"/>
      <c r="DN11" s="63"/>
      <c r="DO11" s="63"/>
      <c r="DP11" s="63"/>
      <c r="DQ11" s="63"/>
      <c r="DR11" s="63"/>
      <c r="DS11" s="63"/>
      <c r="DT11" s="63"/>
      <c r="DU11" s="63"/>
      <c r="DV11" s="59"/>
      <c r="DW11" s="59"/>
      <c r="DX11" s="59"/>
      <c r="DY11" s="59"/>
      <c r="DZ11" s="59"/>
      <c r="EA11" s="59"/>
      <c r="EB11" s="77"/>
      <c r="EC11" s="59"/>
      <c r="ED11" s="59"/>
      <c r="EE11" s="59"/>
      <c r="EF11" s="59"/>
      <c r="EG11" s="59"/>
      <c r="EH11" s="56"/>
      <c r="EI11" s="56"/>
      <c r="EJ11" s="56"/>
      <c r="EK11" s="76"/>
      <c r="EL11" s="56"/>
      <c r="EM11" s="56">
        <v>0</v>
      </c>
      <c r="EN11" s="76">
        <v>996611.28</v>
      </c>
      <c r="EO11" s="56">
        <v>964465.22</v>
      </c>
      <c r="EP11" s="56"/>
      <c r="EQ11" s="56"/>
      <c r="ER11" s="56"/>
      <c r="ES11" s="56"/>
      <c r="ET11" s="76">
        <v>1020814.64</v>
      </c>
      <c r="EU11" s="76">
        <v>1020814.64</v>
      </c>
      <c r="EV11" s="76"/>
      <c r="EW11" s="76">
        <v>834368.85</v>
      </c>
      <c r="EX11" s="76">
        <v>834368.85</v>
      </c>
      <c r="EY11" s="76"/>
      <c r="EZ11" s="56"/>
      <c r="FA11" s="56"/>
      <c r="FB11" s="56"/>
      <c r="FC11" s="59"/>
      <c r="FD11" s="57"/>
      <c r="FE11" s="57"/>
      <c r="FF11" s="76"/>
      <c r="FG11" s="60"/>
      <c r="FH11" s="60"/>
      <c r="FI11" s="76"/>
      <c r="FJ11" s="60"/>
      <c r="FK11" s="60"/>
      <c r="FL11" s="60"/>
      <c r="FM11" s="60"/>
      <c r="FN11" s="60"/>
      <c r="FO11" s="61"/>
      <c r="FP11" s="59"/>
      <c r="FQ11" s="59">
        <v>9768</v>
      </c>
      <c r="FR11" s="59">
        <v>9768</v>
      </c>
      <c r="FS11" s="59">
        <v>9768</v>
      </c>
      <c r="FT11" s="59"/>
      <c r="FU11" s="59"/>
      <c r="FV11" s="59"/>
      <c r="FW11" s="59"/>
      <c r="FX11" s="59"/>
      <c r="FY11" s="59"/>
      <c r="FZ11" s="59"/>
      <c r="GA11" s="59"/>
      <c r="GB11" s="59"/>
      <c r="GC11" s="59"/>
      <c r="GD11" s="59"/>
      <c r="GE11" s="59"/>
      <c r="GF11" s="59"/>
      <c r="GG11" s="59"/>
      <c r="GH11" s="59"/>
      <c r="GI11" s="59"/>
      <c r="GJ11" s="59"/>
      <c r="GK11" s="59"/>
      <c r="GL11" s="59">
        <v>3688059</v>
      </c>
      <c r="GM11" s="77">
        <v>3704288</v>
      </c>
      <c r="GN11" s="77">
        <v>3704288</v>
      </c>
      <c r="GO11" s="77"/>
      <c r="GP11" s="59"/>
      <c r="GQ11" s="59"/>
      <c r="GR11" s="59"/>
      <c r="GS11" s="59"/>
      <c r="GT11" s="59"/>
      <c r="GU11" s="59">
        <v>0</v>
      </c>
      <c r="GV11" s="76">
        <v>1461000</v>
      </c>
      <c r="GW11" s="59">
        <v>1406609.36</v>
      </c>
      <c r="GX11" s="59"/>
      <c r="GY11" s="59"/>
      <c r="GZ11" s="59"/>
      <c r="HA11" s="59"/>
      <c r="HB11" s="77"/>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39">
        <f t="shared" si="2"/>
        <v>142130548.40000001</v>
      </c>
      <c r="IF11" s="39">
        <f t="shared" si="2"/>
        <v>144961724.56999996</v>
      </c>
      <c r="IG11" s="39">
        <f t="shared" si="3"/>
        <v>144926583.36999997</v>
      </c>
      <c r="IH11" s="63">
        <v>63045990</v>
      </c>
      <c r="II11" s="78">
        <v>65133250</v>
      </c>
      <c r="IJ11" s="78">
        <v>65133250</v>
      </c>
      <c r="IK11" s="78">
        <v>72825397</v>
      </c>
      <c r="IL11" s="59">
        <v>73459691.579999998</v>
      </c>
      <c r="IM11" s="59">
        <v>73459691.579999998</v>
      </c>
      <c r="IN11" s="59"/>
      <c r="IO11" s="59"/>
      <c r="IP11" s="59"/>
      <c r="IQ11" s="59"/>
      <c r="IR11" s="63"/>
      <c r="IS11" s="84"/>
      <c r="IT11" s="139">
        <v>925815</v>
      </c>
      <c r="IU11" s="64">
        <v>925815</v>
      </c>
      <c r="IV11" s="64">
        <v>925815</v>
      </c>
      <c r="IW11" s="64">
        <v>1509467.4</v>
      </c>
      <c r="IX11" s="79">
        <v>1727187.06</v>
      </c>
      <c r="IY11" s="79">
        <v>1697453.86</v>
      </c>
      <c r="IZ11" s="79">
        <v>2146914</v>
      </c>
      <c r="JA11" s="64">
        <v>2034728.42</v>
      </c>
      <c r="JB11" s="64">
        <v>2034728.42</v>
      </c>
      <c r="JC11" s="64">
        <v>46200</v>
      </c>
      <c r="JD11" s="64">
        <v>46200</v>
      </c>
      <c r="JE11" s="64">
        <v>46200</v>
      </c>
      <c r="JF11" s="64">
        <v>15250</v>
      </c>
      <c r="JG11" s="64">
        <v>15250</v>
      </c>
      <c r="JH11" s="64">
        <v>15250</v>
      </c>
      <c r="JI11" s="64">
        <v>476408</v>
      </c>
      <c r="JJ11" s="64">
        <v>480495.51</v>
      </c>
      <c r="JK11" s="64">
        <v>480495.51</v>
      </c>
      <c r="JL11" s="64">
        <v>131032</v>
      </c>
      <c r="JM11" s="79">
        <v>131032</v>
      </c>
      <c r="JN11" s="79">
        <v>130999</v>
      </c>
      <c r="JO11" s="140"/>
      <c r="JP11" s="65"/>
      <c r="JQ11" s="64"/>
      <c r="JR11" s="64">
        <v>1002700</v>
      </c>
      <c r="JS11" s="64">
        <v>1002700</v>
      </c>
      <c r="JT11" s="64">
        <v>1002700</v>
      </c>
      <c r="JU11" s="64">
        <v>5375</v>
      </c>
      <c r="JV11" s="64">
        <v>5375</v>
      </c>
      <c r="JW11" s="64"/>
      <c r="JX11" s="66">
        <f t="shared" si="12"/>
        <v>0</v>
      </c>
      <c r="JY11" s="66">
        <f t="shared" si="4"/>
        <v>980000</v>
      </c>
      <c r="JZ11" s="66">
        <f t="shared" si="5"/>
        <v>980000</v>
      </c>
      <c r="KA11" s="59"/>
      <c r="KB11" s="59"/>
      <c r="KC11" s="59"/>
      <c r="KD11" s="59"/>
      <c r="KE11" s="67"/>
      <c r="KF11" s="67"/>
      <c r="KG11" s="67"/>
      <c r="KH11" s="59"/>
      <c r="KI11" s="59"/>
      <c r="KJ11" s="59">
        <v>0</v>
      </c>
      <c r="KK11" s="59">
        <v>980000</v>
      </c>
      <c r="KL11" s="59">
        <v>980000</v>
      </c>
      <c r="KM11" s="59"/>
      <c r="KN11" s="50"/>
      <c r="KO11" s="50"/>
      <c r="KP11" s="134"/>
      <c r="KQ11" s="134"/>
      <c r="KR11" s="134"/>
      <c r="KS11" s="134"/>
      <c r="KT11" s="134"/>
      <c r="KU11" s="134"/>
      <c r="KV11" s="134"/>
      <c r="KW11" s="134"/>
      <c r="KX11" s="134"/>
      <c r="KY11" s="134"/>
      <c r="KZ11" s="134"/>
      <c r="LA11" s="134"/>
      <c r="LB11" s="134"/>
      <c r="LC11" s="134"/>
      <c r="LD11" s="134"/>
      <c r="LE11" s="134"/>
      <c r="LF11" s="134"/>
      <c r="LG11" s="134"/>
    </row>
    <row r="12" spans="1:319" s="8" customFormat="1" ht="14.25" customHeight="1" x14ac:dyDescent="0.25">
      <c r="A12" s="21" t="s">
        <v>105</v>
      </c>
      <c r="B12" s="38">
        <f t="shared" si="6"/>
        <v>255001101.05000001</v>
      </c>
      <c r="C12" s="38">
        <f t="shared" si="0"/>
        <v>361308649.38999999</v>
      </c>
      <c r="D12" s="38">
        <f t="shared" si="1"/>
        <v>289520525.97000003</v>
      </c>
      <c r="E12" s="39">
        <f t="shared" si="7"/>
        <v>62334130</v>
      </c>
      <c r="F12" s="39">
        <f t="shared" si="13"/>
        <v>67450660</v>
      </c>
      <c r="G12" s="40">
        <f t="shared" si="8"/>
        <v>67450660</v>
      </c>
      <c r="H12" s="44">
        <v>49223000</v>
      </c>
      <c r="I12" s="67">
        <v>49223000</v>
      </c>
      <c r="J12" s="68">
        <v>49223000</v>
      </c>
      <c r="K12" s="69">
        <v>13111130</v>
      </c>
      <c r="L12" s="70">
        <v>18227660</v>
      </c>
      <c r="M12" s="71">
        <v>18227660</v>
      </c>
      <c r="N12" s="47">
        <f t="shared" si="9"/>
        <v>7312665.0600000005</v>
      </c>
      <c r="O12" s="47">
        <f t="shared" si="10"/>
        <v>32439491.460000001</v>
      </c>
      <c r="P12" s="48">
        <f t="shared" si="11"/>
        <v>32194708.140000001</v>
      </c>
      <c r="Q12" s="72"/>
      <c r="R12" s="50"/>
      <c r="S12" s="50"/>
      <c r="T12" s="50"/>
      <c r="U12" s="50"/>
      <c r="V12" s="50"/>
      <c r="W12" s="50"/>
      <c r="X12" s="50"/>
      <c r="Y12" s="50"/>
      <c r="Z12" s="50"/>
      <c r="AA12" s="50"/>
      <c r="AB12" s="50"/>
      <c r="AC12" s="50"/>
      <c r="AD12" s="50"/>
      <c r="AE12" s="50"/>
      <c r="AF12" s="50"/>
      <c r="AG12" s="73">
        <v>64311</v>
      </c>
      <c r="AH12" s="73">
        <v>64311</v>
      </c>
      <c r="AI12" s="73"/>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v>649867.06000000006</v>
      </c>
      <c r="BH12" s="50">
        <v>663735.57999999996</v>
      </c>
      <c r="BI12" s="50">
        <v>663735.57999999996</v>
      </c>
      <c r="BJ12" s="50">
        <v>1676390</v>
      </c>
      <c r="BK12" s="50">
        <v>1683767</v>
      </c>
      <c r="BL12" s="50">
        <v>1683767</v>
      </c>
      <c r="BM12" s="50">
        <v>1204774</v>
      </c>
      <c r="BN12" s="50">
        <v>1216540.04</v>
      </c>
      <c r="BO12" s="50">
        <v>1216540.04</v>
      </c>
      <c r="BP12" s="50"/>
      <c r="BQ12" s="67"/>
      <c r="BR12" s="67"/>
      <c r="BS12" s="67">
        <v>669900</v>
      </c>
      <c r="BT12" s="50">
        <v>669900</v>
      </c>
      <c r="BU12" s="50">
        <v>669900</v>
      </c>
      <c r="BV12" s="50"/>
      <c r="BW12" s="50"/>
      <c r="BX12" s="50"/>
      <c r="BY12" s="50"/>
      <c r="BZ12" s="59"/>
      <c r="CA12" s="59"/>
      <c r="CB12" s="59"/>
      <c r="CC12" s="56"/>
      <c r="CD12" s="56"/>
      <c r="CE12" s="56"/>
      <c r="CF12" s="56"/>
      <c r="CG12" s="56"/>
      <c r="CH12" s="56"/>
      <c r="CI12" s="56"/>
      <c r="CJ12" s="56"/>
      <c r="CK12" s="56"/>
      <c r="CL12" s="56">
        <v>4286510.9000000004</v>
      </c>
      <c r="CM12" s="56">
        <v>4286510.9000000004</v>
      </c>
      <c r="CN12" s="56"/>
      <c r="CO12" s="56">
        <v>1258675</v>
      </c>
      <c r="CP12" s="56">
        <v>1258675</v>
      </c>
      <c r="CQ12" s="56"/>
      <c r="CR12" s="56"/>
      <c r="CS12" s="56"/>
      <c r="CT12" s="74"/>
      <c r="CU12" s="75">
        <v>12213403.299999999</v>
      </c>
      <c r="CV12" s="56">
        <v>12147232</v>
      </c>
      <c r="CW12" s="56"/>
      <c r="CX12" s="57"/>
      <c r="CY12" s="57"/>
      <c r="CZ12" s="57"/>
      <c r="DA12" s="56"/>
      <c r="DB12" s="56"/>
      <c r="DC12" s="56"/>
      <c r="DD12" s="56"/>
      <c r="DE12" s="56"/>
      <c r="DF12" s="56"/>
      <c r="DG12" s="63"/>
      <c r="DH12" s="63"/>
      <c r="DI12" s="63"/>
      <c r="DJ12" s="56"/>
      <c r="DK12" s="63"/>
      <c r="DL12" s="63"/>
      <c r="DM12" s="63"/>
      <c r="DN12" s="63"/>
      <c r="DO12" s="63"/>
      <c r="DP12" s="63"/>
      <c r="DQ12" s="63"/>
      <c r="DR12" s="63"/>
      <c r="DS12" s="63"/>
      <c r="DT12" s="63"/>
      <c r="DU12" s="63"/>
      <c r="DV12" s="59"/>
      <c r="DW12" s="59"/>
      <c r="DX12" s="59"/>
      <c r="DY12" s="59"/>
      <c r="DZ12" s="59"/>
      <c r="EA12" s="59"/>
      <c r="EB12" s="77">
        <v>339600</v>
      </c>
      <c r="EC12" s="59">
        <v>179988.05</v>
      </c>
      <c r="ED12" s="59"/>
      <c r="EE12" s="59"/>
      <c r="EF12" s="59"/>
      <c r="EG12" s="59"/>
      <c r="EH12" s="56"/>
      <c r="EI12" s="56"/>
      <c r="EJ12" s="56"/>
      <c r="EK12" s="76">
        <v>1500000</v>
      </c>
      <c r="EL12" s="59">
        <v>1500000</v>
      </c>
      <c r="EM12" s="59"/>
      <c r="EN12" s="76"/>
      <c r="EO12" s="59"/>
      <c r="EP12" s="59"/>
      <c r="EQ12" s="59"/>
      <c r="ER12" s="59"/>
      <c r="ES12" s="59"/>
      <c r="ET12" s="76">
        <v>1020814.64</v>
      </c>
      <c r="EU12" s="76">
        <v>1020814.64</v>
      </c>
      <c r="EV12" s="76"/>
      <c r="EW12" s="76"/>
      <c r="EX12" s="59"/>
      <c r="EY12" s="59"/>
      <c r="EZ12" s="59"/>
      <c r="FA12" s="59"/>
      <c r="FB12" s="59"/>
      <c r="FC12" s="59"/>
      <c r="FD12" s="59"/>
      <c r="FE12" s="59"/>
      <c r="FF12" s="76"/>
      <c r="FG12" s="61"/>
      <c r="FH12" s="61"/>
      <c r="FI12" s="76"/>
      <c r="FJ12" s="61"/>
      <c r="FK12" s="61"/>
      <c r="FL12" s="61"/>
      <c r="FM12" s="61"/>
      <c r="FN12" s="61"/>
      <c r="FO12" s="61"/>
      <c r="FP12" s="59"/>
      <c r="FQ12" s="59">
        <v>10412</v>
      </c>
      <c r="FR12" s="59">
        <v>10412</v>
      </c>
      <c r="FS12" s="59">
        <v>10412</v>
      </c>
      <c r="FT12" s="59"/>
      <c r="FU12" s="59"/>
      <c r="FV12" s="59"/>
      <c r="FW12" s="59"/>
      <c r="FX12" s="59">
        <v>3180000</v>
      </c>
      <c r="FY12" s="59">
        <v>3160999.93</v>
      </c>
      <c r="FZ12" s="59"/>
      <c r="GA12" s="59"/>
      <c r="GB12" s="59"/>
      <c r="GC12" s="59"/>
      <c r="GD12" s="59"/>
      <c r="GE12" s="59"/>
      <c r="GF12" s="59"/>
      <c r="GG12" s="59"/>
      <c r="GH12" s="59"/>
      <c r="GI12" s="59"/>
      <c r="GJ12" s="59"/>
      <c r="GK12" s="59"/>
      <c r="GL12" s="59">
        <v>3101322</v>
      </c>
      <c r="GM12" s="77">
        <v>3101322</v>
      </c>
      <c r="GN12" s="77">
        <v>3101322</v>
      </c>
      <c r="GO12" s="77"/>
      <c r="GP12" s="59"/>
      <c r="GQ12" s="59"/>
      <c r="GR12" s="59"/>
      <c r="GS12" s="59"/>
      <c r="GT12" s="59"/>
      <c r="GU12" s="59">
        <v>0</v>
      </c>
      <c r="GV12" s="76">
        <v>1230500</v>
      </c>
      <c r="GW12" s="59">
        <v>1230500</v>
      </c>
      <c r="GX12" s="59"/>
      <c r="GY12" s="59"/>
      <c r="GZ12" s="59"/>
      <c r="HA12" s="59"/>
      <c r="HB12" s="77"/>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39">
        <f t="shared" si="2"/>
        <v>185354305.99000001</v>
      </c>
      <c r="IF12" s="39">
        <f t="shared" si="2"/>
        <v>186027897.93000001</v>
      </c>
      <c r="IG12" s="39">
        <f t="shared" si="3"/>
        <v>186021757.83000001</v>
      </c>
      <c r="IH12" s="63">
        <v>96478689</v>
      </c>
      <c r="II12" s="78">
        <v>97577704</v>
      </c>
      <c r="IJ12" s="78">
        <v>97577704</v>
      </c>
      <c r="IK12" s="78">
        <v>85816079</v>
      </c>
      <c r="IL12" s="59">
        <v>85437119.659999996</v>
      </c>
      <c r="IM12" s="59">
        <v>85437119.659999996</v>
      </c>
      <c r="IN12" s="59"/>
      <c r="IO12" s="59"/>
      <c r="IP12" s="59"/>
      <c r="IQ12" s="59"/>
      <c r="IR12" s="63"/>
      <c r="IS12" s="63"/>
      <c r="IT12" s="63">
        <v>589155</v>
      </c>
      <c r="IU12" s="64">
        <v>645265</v>
      </c>
      <c r="IV12" s="64">
        <v>645265</v>
      </c>
      <c r="IW12" s="64">
        <v>1514118.49</v>
      </c>
      <c r="IX12" s="79">
        <v>1403369.75</v>
      </c>
      <c r="IY12" s="79">
        <v>1403369.75</v>
      </c>
      <c r="IZ12" s="79"/>
      <c r="JA12" s="64"/>
      <c r="JB12" s="64"/>
      <c r="JC12" s="64">
        <v>46200</v>
      </c>
      <c r="JD12" s="64">
        <v>46200</v>
      </c>
      <c r="JE12" s="64">
        <v>46200</v>
      </c>
      <c r="JF12" s="64">
        <v>16255.5</v>
      </c>
      <c r="JG12" s="64">
        <v>16255.5</v>
      </c>
      <c r="JH12" s="64">
        <v>16255.5</v>
      </c>
      <c r="JI12" s="64">
        <v>854911</v>
      </c>
      <c r="JJ12" s="64">
        <v>863086.02</v>
      </c>
      <c r="JK12" s="64">
        <v>863086.02</v>
      </c>
      <c r="JL12" s="64">
        <v>32758</v>
      </c>
      <c r="JM12" s="79">
        <v>32758</v>
      </c>
      <c r="JN12" s="79">
        <v>32757.9</v>
      </c>
      <c r="JO12" s="140"/>
      <c r="JP12" s="65"/>
      <c r="JQ12" s="64"/>
      <c r="JR12" s="64"/>
      <c r="JS12" s="64"/>
      <c r="JT12" s="64"/>
      <c r="JU12" s="64">
        <v>6140</v>
      </c>
      <c r="JV12" s="64">
        <v>6140</v>
      </c>
      <c r="JW12" s="64"/>
      <c r="JX12" s="66">
        <f t="shared" si="12"/>
        <v>0</v>
      </c>
      <c r="JY12" s="66">
        <f t="shared" si="4"/>
        <v>75390600</v>
      </c>
      <c r="JZ12" s="66">
        <f t="shared" si="5"/>
        <v>3853400</v>
      </c>
      <c r="KA12" s="59"/>
      <c r="KB12" s="59"/>
      <c r="KC12" s="59"/>
      <c r="KD12" s="59">
        <v>0</v>
      </c>
      <c r="KE12" s="67">
        <v>390600</v>
      </c>
      <c r="KF12" s="67">
        <v>390600</v>
      </c>
      <c r="KG12" s="67">
        <v>0</v>
      </c>
      <c r="KH12" s="59">
        <v>75000000</v>
      </c>
      <c r="KI12" s="59">
        <v>3462800</v>
      </c>
      <c r="KJ12" s="59"/>
      <c r="KK12" s="59"/>
      <c r="KL12" s="59"/>
      <c r="KM12" s="59"/>
      <c r="KN12" s="50"/>
      <c r="KO12" s="50"/>
      <c r="KP12" s="134"/>
      <c r="KQ12" s="134"/>
      <c r="KR12" s="134"/>
      <c r="KS12" s="134"/>
      <c r="KT12" s="134"/>
      <c r="KU12" s="134"/>
      <c r="KV12" s="134"/>
      <c r="KW12" s="134"/>
      <c r="KX12" s="134"/>
      <c r="KY12" s="134"/>
      <c r="KZ12" s="134"/>
      <c r="LA12" s="134"/>
      <c r="LB12" s="134"/>
      <c r="LC12" s="134"/>
      <c r="LD12" s="134"/>
      <c r="LE12" s="134"/>
      <c r="LF12" s="134"/>
      <c r="LG12" s="134"/>
    </row>
    <row r="13" spans="1:319" s="8" customFormat="1" ht="14.25" customHeight="1" x14ac:dyDescent="0.25">
      <c r="A13" s="21" t="s">
        <v>106</v>
      </c>
      <c r="B13" s="38">
        <f t="shared" si="6"/>
        <v>547526148.56999993</v>
      </c>
      <c r="C13" s="38">
        <f t="shared" si="0"/>
        <v>688519223.21000004</v>
      </c>
      <c r="D13" s="38">
        <f t="shared" si="1"/>
        <v>636258408.66000009</v>
      </c>
      <c r="E13" s="39">
        <f t="shared" si="7"/>
        <v>194777350</v>
      </c>
      <c r="F13" s="39">
        <f t="shared" si="13"/>
        <v>201113657</v>
      </c>
      <c r="G13" s="40">
        <f t="shared" si="8"/>
        <v>201113657</v>
      </c>
      <c r="H13" s="44">
        <v>183759300</v>
      </c>
      <c r="I13" s="67">
        <v>183759300</v>
      </c>
      <c r="J13" s="68">
        <v>183759300</v>
      </c>
      <c r="K13" s="69">
        <v>11018050</v>
      </c>
      <c r="L13" s="70">
        <v>17354357</v>
      </c>
      <c r="M13" s="71">
        <v>17354357</v>
      </c>
      <c r="N13" s="47">
        <f t="shared" si="9"/>
        <v>21608132.259999998</v>
      </c>
      <c r="O13" s="47">
        <f t="shared" si="10"/>
        <v>102177513.28</v>
      </c>
      <c r="P13" s="48">
        <f t="shared" si="11"/>
        <v>99624309.399999991</v>
      </c>
      <c r="Q13" s="72">
        <v>0</v>
      </c>
      <c r="R13" s="50">
        <v>18375652.280000001</v>
      </c>
      <c r="S13" s="50">
        <v>18375652.280000001</v>
      </c>
      <c r="T13" s="50"/>
      <c r="U13" s="50"/>
      <c r="V13" s="50"/>
      <c r="W13" s="50"/>
      <c r="X13" s="50"/>
      <c r="Y13" s="50"/>
      <c r="Z13" s="50"/>
      <c r="AA13" s="50"/>
      <c r="AB13" s="50"/>
      <c r="AC13" s="50"/>
      <c r="AD13" s="50"/>
      <c r="AE13" s="50"/>
      <c r="AF13" s="50"/>
      <c r="AG13" s="73"/>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v>749782.26</v>
      </c>
      <c r="BH13" s="50">
        <v>755919.82</v>
      </c>
      <c r="BI13" s="50">
        <v>755919.82</v>
      </c>
      <c r="BJ13" s="50">
        <v>7521302</v>
      </c>
      <c r="BK13" s="50">
        <v>7554866</v>
      </c>
      <c r="BL13" s="50">
        <v>7554866</v>
      </c>
      <c r="BM13" s="50">
        <v>3032097</v>
      </c>
      <c r="BN13" s="50">
        <v>3057915.88</v>
      </c>
      <c r="BO13" s="50">
        <v>3057915.88</v>
      </c>
      <c r="BP13" s="50"/>
      <c r="BQ13" s="67">
        <v>3532609</v>
      </c>
      <c r="BR13" s="67">
        <v>3532609</v>
      </c>
      <c r="BS13" s="67">
        <v>1085700</v>
      </c>
      <c r="BT13" s="50">
        <v>1085700</v>
      </c>
      <c r="BU13" s="50">
        <v>1085700</v>
      </c>
      <c r="BV13" s="50"/>
      <c r="BW13" s="50"/>
      <c r="BX13" s="50"/>
      <c r="BY13" s="50"/>
      <c r="BZ13" s="59"/>
      <c r="CA13" s="59"/>
      <c r="CB13" s="59"/>
      <c r="CC13" s="56"/>
      <c r="CD13" s="59"/>
      <c r="CE13" s="59"/>
      <c r="CF13" s="59"/>
      <c r="CG13" s="59"/>
      <c r="CH13" s="59"/>
      <c r="CI13" s="59"/>
      <c r="CJ13" s="59"/>
      <c r="CK13" s="59"/>
      <c r="CL13" s="59"/>
      <c r="CM13" s="59"/>
      <c r="CN13" s="59"/>
      <c r="CO13" s="59">
        <v>2733651</v>
      </c>
      <c r="CP13" s="59">
        <v>2733651</v>
      </c>
      <c r="CQ13" s="59"/>
      <c r="CR13" s="56"/>
      <c r="CS13" s="56"/>
      <c r="CT13" s="74"/>
      <c r="CU13" s="75">
        <v>18249650</v>
      </c>
      <c r="CV13" s="56">
        <v>17026844.239999998</v>
      </c>
      <c r="CW13" s="56"/>
      <c r="CX13" s="57"/>
      <c r="CY13" s="57"/>
      <c r="CZ13" s="57"/>
      <c r="DA13" s="56"/>
      <c r="DB13" s="56"/>
      <c r="DC13" s="56"/>
      <c r="DD13" s="56"/>
      <c r="DE13" s="56"/>
      <c r="DF13" s="56"/>
      <c r="DG13" s="63"/>
      <c r="DH13" s="63"/>
      <c r="DI13" s="63"/>
      <c r="DJ13" s="56"/>
      <c r="DK13" s="63"/>
      <c r="DL13" s="63"/>
      <c r="DM13" s="63"/>
      <c r="DN13" s="63"/>
      <c r="DO13" s="63"/>
      <c r="DP13" s="63"/>
      <c r="DQ13" s="63"/>
      <c r="DR13" s="63"/>
      <c r="DS13" s="63"/>
      <c r="DT13" s="63"/>
      <c r="DU13" s="63"/>
      <c r="DV13" s="59"/>
      <c r="DW13" s="59"/>
      <c r="DX13" s="59"/>
      <c r="DY13" s="59"/>
      <c r="DZ13" s="59"/>
      <c r="EA13" s="59"/>
      <c r="EB13" s="59"/>
      <c r="EC13" s="59"/>
      <c r="ED13" s="59"/>
      <c r="EE13" s="59"/>
      <c r="EF13" s="59"/>
      <c r="EG13" s="59"/>
      <c r="EH13" s="56"/>
      <c r="EI13" s="56"/>
      <c r="EJ13" s="56"/>
      <c r="EK13" s="76">
        <v>7000000</v>
      </c>
      <c r="EL13" s="59">
        <v>7000000</v>
      </c>
      <c r="EM13" s="59">
        <v>0</v>
      </c>
      <c r="EN13" s="76">
        <v>2500000</v>
      </c>
      <c r="EO13" s="59">
        <v>2304456.5099999998</v>
      </c>
      <c r="EP13" s="59"/>
      <c r="EQ13" s="59"/>
      <c r="ER13" s="59"/>
      <c r="ES13" s="59"/>
      <c r="ET13" s="76">
        <v>7349865.4500000002</v>
      </c>
      <c r="EU13" s="59">
        <v>6764105</v>
      </c>
      <c r="EV13" s="59"/>
      <c r="EW13" s="76">
        <v>834368.85</v>
      </c>
      <c r="EX13" s="76">
        <v>834368.85</v>
      </c>
      <c r="EY13" s="76"/>
      <c r="EZ13" s="59"/>
      <c r="FA13" s="59"/>
      <c r="FB13" s="59"/>
      <c r="FC13" s="59"/>
      <c r="FD13" s="59"/>
      <c r="FE13" s="59">
        <v>0</v>
      </c>
      <c r="FF13" s="76">
        <v>1418734</v>
      </c>
      <c r="FG13" s="61">
        <v>1160456.04</v>
      </c>
      <c r="FH13" s="61">
        <v>0</v>
      </c>
      <c r="FI13" s="76">
        <v>14331</v>
      </c>
      <c r="FJ13" s="61">
        <v>11721.77</v>
      </c>
      <c r="FK13" s="61"/>
      <c r="FL13" s="61"/>
      <c r="FM13" s="61"/>
      <c r="FN13" s="61"/>
      <c r="FO13" s="61"/>
      <c r="FP13" s="59"/>
      <c r="FQ13" s="59">
        <v>18611</v>
      </c>
      <c r="FR13" s="59">
        <v>18611</v>
      </c>
      <c r="FS13" s="59">
        <v>18611</v>
      </c>
      <c r="FT13" s="59"/>
      <c r="FU13" s="59"/>
      <c r="FV13" s="59"/>
      <c r="FW13" s="59"/>
      <c r="FX13" s="59"/>
      <c r="FY13" s="59"/>
      <c r="FZ13" s="59"/>
      <c r="GA13" s="59"/>
      <c r="GB13" s="59"/>
      <c r="GC13" s="59"/>
      <c r="GD13" s="59"/>
      <c r="GE13" s="59"/>
      <c r="GF13" s="59"/>
      <c r="GG13" s="59"/>
      <c r="GH13" s="59"/>
      <c r="GI13" s="59"/>
      <c r="GJ13" s="59"/>
      <c r="GK13" s="59"/>
      <c r="GL13" s="59">
        <v>9200640</v>
      </c>
      <c r="GM13" s="77">
        <v>9236639</v>
      </c>
      <c r="GN13" s="77">
        <v>9236639</v>
      </c>
      <c r="GO13" s="77">
        <v>0</v>
      </c>
      <c r="GP13" s="59">
        <v>14400000</v>
      </c>
      <c r="GQ13" s="59">
        <v>14400000</v>
      </c>
      <c r="GR13" s="59"/>
      <c r="GS13" s="59"/>
      <c r="GT13" s="59"/>
      <c r="GU13" s="59">
        <v>0</v>
      </c>
      <c r="GV13" s="76">
        <v>1461000</v>
      </c>
      <c r="GW13" s="59">
        <v>1351214.45</v>
      </c>
      <c r="GX13" s="59"/>
      <c r="GY13" s="59"/>
      <c r="GZ13" s="59"/>
      <c r="HA13" s="59">
        <v>0</v>
      </c>
      <c r="HB13" s="85">
        <v>1000000</v>
      </c>
      <c r="HC13" s="59">
        <v>1000000</v>
      </c>
      <c r="HD13" s="59">
        <v>0</v>
      </c>
      <c r="HE13" s="59">
        <v>1598000</v>
      </c>
      <c r="HF13" s="59">
        <v>1419578.56</v>
      </c>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39">
        <f t="shared" si="2"/>
        <v>331140666.31</v>
      </c>
      <c r="IF13" s="39">
        <f t="shared" si="2"/>
        <v>330577052.93000007</v>
      </c>
      <c r="IG13" s="39">
        <f t="shared" si="3"/>
        <v>330550642.26000005</v>
      </c>
      <c r="IH13" s="63">
        <v>167749050</v>
      </c>
      <c r="II13" s="78">
        <v>168313255</v>
      </c>
      <c r="IJ13" s="78">
        <v>168313255</v>
      </c>
      <c r="IK13" s="78">
        <v>152334355</v>
      </c>
      <c r="IL13" s="78">
        <v>153556468.09999999</v>
      </c>
      <c r="IM13" s="78">
        <v>153556468.09999999</v>
      </c>
      <c r="IN13" s="78">
        <v>1301471</v>
      </c>
      <c r="IO13" s="59">
        <v>1187915</v>
      </c>
      <c r="IP13" s="59">
        <v>1187915</v>
      </c>
      <c r="IQ13" s="59"/>
      <c r="IR13" s="63"/>
      <c r="IS13" s="63"/>
      <c r="IT13" s="63">
        <v>3057995</v>
      </c>
      <c r="IU13" s="64">
        <v>2945775</v>
      </c>
      <c r="IV13" s="64">
        <v>2945775</v>
      </c>
      <c r="IW13" s="64">
        <v>4406903.71</v>
      </c>
      <c r="IX13" s="79">
        <v>2573670.3199999998</v>
      </c>
      <c r="IY13" s="79">
        <v>2573670.3199999998</v>
      </c>
      <c r="IZ13" s="79">
        <v>1073457</v>
      </c>
      <c r="JA13" s="64">
        <v>773900</v>
      </c>
      <c r="JB13" s="64">
        <v>773900</v>
      </c>
      <c r="JC13" s="64">
        <v>115500</v>
      </c>
      <c r="JD13" s="64">
        <v>115500</v>
      </c>
      <c r="JE13" s="64">
        <v>115500</v>
      </c>
      <c r="JF13" s="64">
        <v>23245.599999999999</v>
      </c>
      <c r="JG13" s="64">
        <v>23245.599999999999</v>
      </c>
      <c r="JH13" s="64">
        <v>9818.93</v>
      </c>
      <c r="JI13" s="64">
        <v>984705</v>
      </c>
      <c r="JJ13" s="64">
        <v>993339.91</v>
      </c>
      <c r="JK13" s="64">
        <v>993339.91</v>
      </c>
      <c r="JL13" s="64">
        <v>83384</v>
      </c>
      <c r="JM13" s="79">
        <v>83384</v>
      </c>
      <c r="JN13" s="79">
        <v>81000</v>
      </c>
      <c r="JO13" s="140"/>
      <c r="JP13" s="65"/>
      <c r="JQ13" s="64"/>
      <c r="JR13" s="64"/>
      <c r="JS13" s="64"/>
      <c r="JT13" s="64"/>
      <c r="JU13" s="64">
        <v>10600</v>
      </c>
      <c r="JV13" s="64">
        <v>10600</v>
      </c>
      <c r="JW13" s="64"/>
      <c r="JX13" s="66">
        <f t="shared" si="12"/>
        <v>0</v>
      </c>
      <c r="JY13" s="66">
        <f t="shared" si="4"/>
        <v>54651000</v>
      </c>
      <c r="JZ13" s="66">
        <f t="shared" si="5"/>
        <v>4969800</v>
      </c>
      <c r="KA13" s="59"/>
      <c r="KB13" s="59"/>
      <c r="KC13" s="59"/>
      <c r="KD13" s="59">
        <v>0</v>
      </c>
      <c r="KE13" s="67">
        <v>651000</v>
      </c>
      <c r="KF13" s="67">
        <v>651000</v>
      </c>
      <c r="KG13" s="67">
        <v>0</v>
      </c>
      <c r="KH13" s="59">
        <v>54000000</v>
      </c>
      <c r="KI13" s="59">
        <v>4318800</v>
      </c>
      <c r="KJ13" s="59"/>
      <c r="KK13" s="59"/>
      <c r="KL13" s="59"/>
      <c r="KM13" s="59"/>
      <c r="KN13" s="50"/>
      <c r="KO13" s="50"/>
      <c r="KP13" s="134"/>
      <c r="KQ13" s="134"/>
      <c r="KR13" s="134"/>
      <c r="KS13" s="134"/>
      <c r="KT13" s="134"/>
      <c r="KU13" s="134"/>
      <c r="KV13" s="134"/>
      <c r="KW13" s="134"/>
      <c r="KX13" s="134"/>
      <c r="KY13" s="134"/>
      <c r="KZ13" s="134"/>
      <c r="LA13" s="134"/>
      <c r="LB13" s="134"/>
      <c r="LC13" s="134"/>
      <c r="LD13" s="134"/>
      <c r="LE13" s="134"/>
      <c r="LF13" s="134"/>
      <c r="LG13" s="134"/>
    </row>
    <row r="14" spans="1:319" s="8" customFormat="1" ht="14.25" customHeight="1" x14ac:dyDescent="0.25">
      <c r="A14" s="21" t="s">
        <v>107</v>
      </c>
      <c r="B14" s="38">
        <f t="shared" si="6"/>
        <v>59769790.369999997</v>
      </c>
      <c r="C14" s="38">
        <f t="shared" si="0"/>
        <v>71042351.700000003</v>
      </c>
      <c r="D14" s="38">
        <f t="shared" si="1"/>
        <v>70723312.670000002</v>
      </c>
      <c r="E14" s="39">
        <f t="shared" si="7"/>
        <v>40082880</v>
      </c>
      <c r="F14" s="39">
        <f t="shared" si="13"/>
        <v>46419941</v>
      </c>
      <c r="G14" s="40">
        <f t="shared" si="8"/>
        <v>46419941</v>
      </c>
      <c r="H14" s="44">
        <v>37841400</v>
      </c>
      <c r="I14" s="67">
        <v>37841400</v>
      </c>
      <c r="J14" s="68">
        <v>37841400</v>
      </c>
      <c r="K14" s="69">
        <v>2241480</v>
      </c>
      <c r="L14" s="70">
        <v>8578541</v>
      </c>
      <c r="M14" s="71">
        <v>8578541</v>
      </c>
      <c r="N14" s="47">
        <f t="shared" si="9"/>
        <v>1264076.04</v>
      </c>
      <c r="O14" s="47">
        <f t="shared" si="10"/>
        <v>6036998.8300000001</v>
      </c>
      <c r="P14" s="48">
        <f t="shared" si="11"/>
        <v>5797266</v>
      </c>
      <c r="Q14" s="72"/>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v>0</v>
      </c>
      <c r="BB14" s="50">
        <v>1118566.3500000001</v>
      </c>
      <c r="BC14" s="50">
        <v>933610.22</v>
      </c>
      <c r="BD14" s="50"/>
      <c r="BE14" s="50"/>
      <c r="BF14" s="50"/>
      <c r="BG14" s="50">
        <v>315557.03999999998</v>
      </c>
      <c r="BH14" s="50">
        <v>317475.03000000003</v>
      </c>
      <c r="BI14" s="50">
        <v>317475.03000000003</v>
      </c>
      <c r="BJ14" s="50">
        <v>349395</v>
      </c>
      <c r="BK14" s="50">
        <v>349395</v>
      </c>
      <c r="BL14" s="50">
        <v>349395</v>
      </c>
      <c r="BM14" s="50"/>
      <c r="BN14" s="50"/>
      <c r="BO14" s="50"/>
      <c r="BP14" s="50"/>
      <c r="BQ14" s="50"/>
      <c r="BR14" s="50"/>
      <c r="BS14" s="50">
        <v>92400</v>
      </c>
      <c r="BT14" s="50">
        <v>92400</v>
      </c>
      <c r="BU14" s="50">
        <v>92400</v>
      </c>
      <c r="BV14" s="50"/>
      <c r="BW14" s="50"/>
      <c r="BX14" s="50"/>
      <c r="BY14" s="50"/>
      <c r="BZ14" s="56"/>
      <c r="CA14" s="56"/>
      <c r="CB14" s="56"/>
      <c r="CC14" s="56"/>
      <c r="CD14" s="56"/>
      <c r="CE14" s="56"/>
      <c r="CF14" s="56"/>
      <c r="CG14" s="56"/>
      <c r="CH14" s="56"/>
      <c r="CI14" s="56"/>
      <c r="CJ14" s="56"/>
      <c r="CK14" s="56"/>
      <c r="CL14" s="56"/>
      <c r="CM14" s="56"/>
      <c r="CN14" s="56"/>
      <c r="CO14" s="56">
        <v>753963</v>
      </c>
      <c r="CP14" s="56">
        <v>753963</v>
      </c>
      <c r="CQ14" s="56"/>
      <c r="CR14" s="56"/>
      <c r="CS14" s="56"/>
      <c r="CT14" s="56"/>
      <c r="CU14" s="77">
        <v>1740930.05</v>
      </c>
      <c r="CV14" s="77">
        <v>1740930.05</v>
      </c>
      <c r="CW14" s="77"/>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v>0</v>
      </c>
      <c r="EZ14" s="59">
        <v>498623.4</v>
      </c>
      <c r="FA14" s="59">
        <v>443846.7</v>
      </c>
      <c r="FB14" s="86"/>
      <c r="FC14" s="86"/>
      <c r="FD14" s="59"/>
      <c r="FE14" s="61"/>
      <c r="FF14" s="61"/>
      <c r="FG14" s="61"/>
      <c r="FH14" s="61"/>
      <c r="FI14" s="61"/>
      <c r="FJ14" s="61"/>
      <c r="FK14" s="61"/>
      <c r="FL14" s="61"/>
      <c r="FM14" s="61"/>
      <c r="FN14" s="61"/>
      <c r="FO14" s="61"/>
      <c r="FP14" s="59"/>
      <c r="FQ14" s="59">
        <v>723</v>
      </c>
      <c r="FR14" s="59">
        <v>723</v>
      </c>
      <c r="FS14" s="59">
        <v>723</v>
      </c>
      <c r="FT14" s="59"/>
      <c r="FU14" s="59"/>
      <c r="FV14" s="59"/>
      <c r="FW14" s="59"/>
      <c r="FX14" s="59"/>
      <c r="FY14" s="59"/>
      <c r="FZ14" s="59"/>
      <c r="GA14" s="59"/>
      <c r="GB14" s="59"/>
      <c r="GC14" s="59"/>
      <c r="GD14" s="59"/>
      <c r="GE14" s="59"/>
      <c r="GF14" s="59"/>
      <c r="GG14" s="59"/>
      <c r="GH14" s="59"/>
      <c r="GI14" s="59"/>
      <c r="GJ14" s="59"/>
      <c r="GK14" s="59"/>
      <c r="GL14" s="59">
        <v>506001</v>
      </c>
      <c r="GM14" s="59">
        <v>507923</v>
      </c>
      <c r="GN14" s="59">
        <v>507923</v>
      </c>
      <c r="GO14" s="59"/>
      <c r="GP14" s="59"/>
      <c r="GQ14" s="59"/>
      <c r="GR14" s="59"/>
      <c r="GS14" s="59"/>
      <c r="GT14" s="59"/>
      <c r="GU14" s="59">
        <v>0</v>
      </c>
      <c r="GV14" s="59">
        <v>657000</v>
      </c>
      <c r="GW14" s="59">
        <v>657000</v>
      </c>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39">
        <f t="shared" si="2"/>
        <v>18422834.329999998</v>
      </c>
      <c r="IF14" s="39">
        <f t="shared" si="2"/>
        <v>18390111.870000001</v>
      </c>
      <c r="IG14" s="39">
        <f t="shared" si="3"/>
        <v>18310805.670000002</v>
      </c>
      <c r="IH14" s="63">
        <v>5129908</v>
      </c>
      <c r="II14" s="78">
        <v>5091102</v>
      </c>
      <c r="IJ14" s="78">
        <v>5091102</v>
      </c>
      <c r="IK14" s="78">
        <v>12575361</v>
      </c>
      <c r="IL14" s="59">
        <v>12654765.92</v>
      </c>
      <c r="IM14" s="59">
        <v>12654765.92</v>
      </c>
      <c r="IN14" s="59"/>
      <c r="IO14" s="59"/>
      <c r="IP14" s="59"/>
      <c r="IQ14" s="59"/>
      <c r="IR14" s="63"/>
      <c r="IS14" s="63"/>
      <c r="IT14" s="63">
        <v>48876</v>
      </c>
      <c r="IU14" s="64">
        <v>48876</v>
      </c>
      <c r="IV14" s="64">
        <v>48876</v>
      </c>
      <c r="IW14" s="64">
        <v>225609.13</v>
      </c>
      <c r="IX14" s="59">
        <v>148710.46</v>
      </c>
      <c r="IY14" s="59">
        <v>148710.46</v>
      </c>
      <c r="IZ14" s="59"/>
      <c r="JA14" s="64"/>
      <c r="JB14" s="64"/>
      <c r="JC14" s="64">
        <v>23100</v>
      </c>
      <c r="JD14" s="64">
        <v>23100</v>
      </c>
      <c r="JE14" s="64">
        <v>23100</v>
      </c>
      <c r="JF14" s="64">
        <v>2653.2</v>
      </c>
      <c r="JG14" s="64">
        <v>2653.2</v>
      </c>
      <c r="JH14" s="64">
        <v>269</v>
      </c>
      <c r="JI14" s="64">
        <v>340405</v>
      </c>
      <c r="JJ14" s="64">
        <v>343982.29</v>
      </c>
      <c r="JK14" s="64">
        <v>343982.29</v>
      </c>
      <c r="JL14" s="64">
        <v>5956</v>
      </c>
      <c r="JM14" s="59">
        <v>5956</v>
      </c>
      <c r="JN14" s="59"/>
      <c r="JO14" s="61">
        <v>70196</v>
      </c>
      <c r="JP14" s="65">
        <v>70196</v>
      </c>
      <c r="JQ14" s="64"/>
      <c r="JR14" s="64"/>
      <c r="JS14" s="64"/>
      <c r="JT14" s="64"/>
      <c r="JU14" s="64">
        <v>770</v>
      </c>
      <c r="JV14" s="64">
        <v>770</v>
      </c>
      <c r="JW14" s="64"/>
      <c r="JX14" s="66">
        <f t="shared" si="12"/>
        <v>0</v>
      </c>
      <c r="JY14" s="66">
        <f t="shared" si="4"/>
        <v>195300</v>
      </c>
      <c r="JZ14" s="66">
        <f t="shared" si="5"/>
        <v>195300</v>
      </c>
      <c r="KA14" s="59"/>
      <c r="KB14" s="59"/>
      <c r="KC14" s="59"/>
      <c r="KD14" s="59">
        <v>0</v>
      </c>
      <c r="KE14" s="50">
        <v>195300</v>
      </c>
      <c r="KF14" s="50">
        <v>195300</v>
      </c>
      <c r="KG14" s="50"/>
      <c r="KH14" s="59"/>
      <c r="KI14" s="59"/>
      <c r="KJ14" s="59"/>
      <c r="KK14" s="59"/>
      <c r="KL14" s="59"/>
      <c r="KM14" s="59"/>
      <c r="KN14" s="50"/>
      <c r="KO14" s="50"/>
      <c r="KP14" s="134"/>
      <c r="KQ14" s="134"/>
      <c r="KR14" s="134"/>
      <c r="KS14" s="134"/>
      <c r="KT14" s="134"/>
      <c r="KU14" s="134"/>
      <c r="KV14" s="134"/>
      <c r="KW14" s="134"/>
      <c r="KX14" s="134"/>
      <c r="KY14" s="134"/>
      <c r="KZ14" s="134"/>
      <c r="LA14" s="134"/>
      <c r="LB14" s="134"/>
      <c r="LC14" s="134"/>
      <c r="LD14" s="134"/>
      <c r="LE14" s="134"/>
      <c r="LF14" s="134"/>
      <c r="LG14" s="134"/>
    </row>
    <row r="15" spans="1:319" s="8" customFormat="1" ht="13.5" customHeight="1" x14ac:dyDescent="0.25">
      <c r="A15" s="87" t="s">
        <v>108</v>
      </c>
      <c r="B15" s="38">
        <f t="shared" si="6"/>
        <v>9464206</v>
      </c>
      <c r="C15" s="38">
        <f t="shared" si="0"/>
        <v>14031245.939999999</v>
      </c>
      <c r="D15" s="38">
        <f t="shared" si="1"/>
        <v>14031245.939999999</v>
      </c>
      <c r="E15" s="39">
        <f t="shared" si="7"/>
        <v>6271380</v>
      </c>
      <c r="F15" s="39">
        <f t="shared" si="13"/>
        <v>6286870</v>
      </c>
      <c r="G15" s="40">
        <f t="shared" si="8"/>
        <v>6286870</v>
      </c>
      <c r="H15" s="44">
        <v>5757000</v>
      </c>
      <c r="I15" s="67">
        <v>5757000</v>
      </c>
      <c r="J15" s="68">
        <v>5757000</v>
      </c>
      <c r="K15" s="69">
        <v>514380</v>
      </c>
      <c r="L15" s="70">
        <v>529870</v>
      </c>
      <c r="M15" s="71">
        <v>529870</v>
      </c>
      <c r="N15" s="47">
        <f t="shared" si="9"/>
        <v>2992276</v>
      </c>
      <c r="O15" s="47">
        <f t="shared" si="10"/>
        <v>7543825.9399999995</v>
      </c>
      <c r="P15" s="48">
        <f t="shared" si="11"/>
        <v>7543825.9399999995</v>
      </c>
      <c r="Q15" s="72"/>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6"/>
      <c r="CA15" s="56"/>
      <c r="CB15" s="56"/>
      <c r="CC15" s="56"/>
      <c r="CD15" s="56"/>
      <c r="CE15" s="56"/>
      <c r="CF15" s="56"/>
      <c r="CG15" s="56"/>
      <c r="CH15" s="56"/>
      <c r="CI15" s="56"/>
      <c r="CJ15" s="56"/>
      <c r="CK15" s="56"/>
      <c r="CL15" s="56"/>
      <c r="CM15" s="56"/>
      <c r="CN15" s="56"/>
      <c r="CO15" s="56"/>
      <c r="CP15" s="56"/>
      <c r="CQ15" s="56"/>
      <c r="CR15" s="56"/>
      <c r="CS15" s="56"/>
      <c r="CT15" s="56"/>
      <c r="CU15" s="77">
        <v>2415704.94</v>
      </c>
      <c r="CV15" s="77">
        <v>2415704.94</v>
      </c>
      <c r="CW15" s="77"/>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86"/>
      <c r="FC15" s="86"/>
      <c r="FD15" s="59"/>
      <c r="FE15" s="61"/>
      <c r="FF15" s="61"/>
      <c r="FG15" s="61"/>
      <c r="FH15" s="61"/>
      <c r="FI15" s="61"/>
      <c r="FJ15" s="61"/>
      <c r="FK15" s="61"/>
      <c r="FL15" s="61"/>
      <c r="FM15" s="61"/>
      <c r="FN15" s="61"/>
      <c r="FO15" s="61"/>
      <c r="FP15" s="59"/>
      <c r="FQ15" s="59">
        <v>693</v>
      </c>
      <c r="FR15" s="59">
        <v>693</v>
      </c>
      <c r="FS15" s="59">
        <v>693</v>
      </c>
      <c r="FT15" s="59"/>
      <c r="FU15" s="59"/>
      <c r="FV15" s="59"/>
      <c r="FW15" s="59"/>
      <c r="FX15" s="57">
        <v>2124410</v>
      </c>
      <c r="FY15" s="57">
        <v>2124410</v>
      </c>
      <c r="FZ15" s="57"/>
      <c r="GA15" s="59"/>
      <c r="GB15" s="59"/>
      <c r="GC15" s="59"/>
      <c r="GD15" s="59"/>
      <c r="GE15" s="59"/>
      <c r="GF15" s="59"/>
      <c r="GG15" s="59"/>
      <c r="GH15" s="59"/>
      <c r="GI15" s="59"/>
      <c r="GJ15" s="59"/>
      <c r="GK15" s="59"/>
      <c r="GL15" s="59">
        <v>2991583</v>
      </c>
      <c r="GM15" s="59">
        <v>3003018</v>
      </c>
      <c r="GN15" s="59">
        <v>3003018</v>
      </c>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39">
        <f t="shared" si="2"/>
        <v>200550</v>
      </c>
      <c r="IF15" s="39">
        <f t="shared" si="2"/>
        <v>200550</v>
      </c>
      <c r="IG15" s="39">
        <f t="shared" si="3"/>
        <v>200550</v>
      </c>
      <c r="IH15" s="63"/>
      <c r="II15" s="59"/>
      <c r="IJ15" s="59"/>
      <c r="IK15" s="59"/>
      <c r="IL15" s="59"/>
      <c r="IM15" s="59"/>
      <c r="IN15" s="59"/>
      <c r="IO15" s="59"/>
      <c r="IP15" s="59"/>
      <c r="IQ15" s="59"/>
      <c r="IR15" s="63"/>
      <c r="IS15" s="63"/>
      <c r="IT15" s="63"/>
      <c r="IU15" s="64"/>
      <c r="IV15" s="64"/>
      <c r="IW15" s="64"/>
      <c r="IX15" s="59"/>
      <c r="IY15" s="59"/>
      <c r="IZ15" s="59"/>
      <c r="JA15" s="64"/>
      <c r="JB15" s="64"/>
      <c r="JC15" s="64"/>
      <c r="JD15" s="64"/>
      <c r="JE15" s="64"/>
      <c r="JF15" s="64"/>
      <c r="JG15" s="64"/>
      <c r="JH15" s="64"/>
      <c r="JI15" s="64"/>
      <c r="JJ15" s="64"/>
      <c r="JK15" s="64"/>
      <c r="JL15" s="64"/>
      <c r="JM15" s="59"/>
      <c r="JN15" s="59"/>
      <c r="JO15" s="61"/>
      <c r="JP15" s="65"/>
      <c r="JQ15" s="64"/>
      <c r="JR15" s="64">
        <v>200550</v>
      </c>
      <c r="JS15" s="64">
        <v>200550</v>
      </c>
      <c r="JT15" s="64">
        <v>200550</v>
      </c>
      <c r="JU15" s="64"/>
      <c r="JV15" s="64"/>
      <c r="JW15" s="64"/>
      <c r="JX15" s="66">
        <f t="shared" si="12"/>
        <v>0</v>
      </c>
      <c r="JY15" s="66">
        <f t="shared" si="4"/>
        <v>0</v>
      </c>
      <c r="JZ15" s="66">
        <f t="shared" si="5"/>
        <v>0</v>
      </c>
      <c r="KA15" s="59"/>
      <c r="KB15" s="59"/>
      <c r="KC15" s="59"/>
      <c r="KD15" s="59"/>
      <c r="KE15" s="59"/>
      <c r="KF15" s="59"/>
      <c r="KG15" s="59"/>
      <c r="KH15" s="59"/>
      <c r="KI15" s="59"/>
      <c r="KJ15" s="59"/>
      <c r="KK15" s="59"/>
      <c r="KL15" s="59"/>
      <c r="KM15" s="59"/>
      <c r="KN15" s="50"/>
      <c r="KO15" s="50"/>
      <c r="KP15" s="134"/>
      <c r="KQ15" s="134"/>
      <c r="KR15" s="134"/>
      <c r="KS15" s="134"/>
      <c r="KT15" s="134"/>
      <c r="KU15" s="134"/>
      <c r="KV15" s="134"/>
      <c r="KW15" s="134"/>
      <c r="KX15" s="134"/>
      <c r="KY15" s="134"/>
      <c r="KZ15" s="134"/>
      <c r="LA15" s="134"/>
      <c r="LB15" s="134"/>
      <c r="LC15" s="134"/>
      <c r="LD15" s="134"/>
      <c r="LE15" s="134"/>
      <c r="LF15" s="134"/>
      <c r="LG15" s="134"/>
    </row>
    <row r="16" spans="1:319" s="8" customFormat="1" x14ac:dyDescent="0.25">
      <c r="A16" s="87" t="s">
        <v>109</v>
      </c>
      <c r="B16" s="38">
        <f t="shared" si="6"/>
        <v>3628109</v>
      </c>
      <c r="C16" s="38">
        <f t="shared" si="0"/>
        <v>3634778</v>
      </c>
      <c r="D16" s="38">
        <f t="shared" si="1"/>
        <v>3634778</v>
      </c>
      <c r="E16" s="39">
        <f t="shared" si="7"/>
        <v>3147650</v>
      </c>
      <c r="F16" s="39">
        <f t="shared" si="13"/>
        <v>3152590</v>
      </c>
      <c r="G16" s="40">
        <f t="shared" si="8"/>
        <v>3152590</v>
      </c>
      <c r="H16" s="44">
        <v>3064000</v>
      </c>
      <c r="I16" s="67">
        <v>3064000</v>
      </c>
      <c r="J16" s="68">
        <v>3064000</v>
      </c>
      <c r="K16" s="69">
        <v>83650</v>
      </c>
      <c r="L16" s="70">
        <v>88590</v>
      </c>
      <c r="M16" s="71">
        <v>88590</v>
      </c>
      <c r="N16" s="47">
        <f t="shared" si="9"/>
        <v>400239</v>
      </c>
      <c r="O16" s="47">
        <f t="shared" si="10"/>
        <v>401968</v>
      </c>
      <c r="P16" s="48">
        <f t="shared" si="11"/>
        <v>401968</v>
      </c>
      <c r="Q16" s="72"/>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86"/>
      <c r="FC16" s="86"/>
      <c r="FD16" s="59"/>
      <c r="FE16" s="61"/>
      <c r="FF16" s="61"/>
      <c r="FG16" s="61"/>
      <c r="FH16" s="61"/>
      <c r="FI16" s="61"/>
      <c r="FJ16" s="61"/>
      <c r="FK16" s="61"/>
      <c r="FL16" s="61"/>
      <c r="FM16" s="61"/>
      <c r="FN16" s="61"/>
      <c r="FO16" s="61"/>
      <c r="FP16" s="59"/>
      <c r="FQ16" s="59"/>
      <c r="FR16" s="59"/>
      <c r="FS16" s="59"/>
      <c r="FT16" s="59"/>
      <c r="FU16" s="59"/>
      <c r="FV16" s="59"/>
      <c r="FW16" s="59"/>
      <c r="FX16" s="59"/>
      <c r="FY16" s="59"/>
      <c r="FZ16" s="59"/>
      <c r="GA16" s="59"/>
      <c r="GB16" s="59"/>
      <c r="GC16" s="59"/>
      <c r="GD16" s="59"/>
      <c r="GE16" s="59"/>
      <c r="GF16" s="59"/>
      <c r="GG16" s="59"/>
      <c r="GH16" s="59"/>
      <c r="GI16" s="59"/>
      <c r="GJ16" s="59"/>
      <c r="GK16" s="59"/>
      <c r="GL16" s="59">
        <v>400239</v>
      </c>
      <c r="GM16" s="59">
        <v>401968</v>
      </c>
      <c r="GN16" s="59">
        <v>401968</v>
      </c>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39">
        <f t="shared" si="2"/>
        <v>80220</v>
      </c>
      <c r="IF16" s="39">
        <f t="shared" si="2"/>
        <v>80220</v>
      </c>
      <c r="IG16" s="39">
        <f t="shared" si="3"/>
        <v>80220</v>
      </c>
      <c r="IH16" s="63"/>
      <c r="II16" s="59"/>
      <c r="IJ16" s="59"/>
      <c r="IK16" s="59"/>
      <c r="IL16" s="59"/>
      <c r="IM16" s="59"/>
      <c r="IN16" s="59"/>
      <c r="IO16" s="59"/>
      <c r="IP16" s="59"/>
      <c r="IQ16" s="59"/>
      <c r="IR16" s="63"/>
      <c r="IS16" s="63"/>
      <c r="IT16" s="63"/>
      <c r="IU16" s="64"/>
      <c r="IV16" s="64"/>
      <c r="IW16" s="64"/>
      <c r="IX16" s="59"/>
      <c r="IY16" s="59"/>
      <c r="IZ16" s="59"/>
      <c r="JA16" s="64"/>
      <c r="JB16" s="64"/>
      <c r="JC16" s="64"/>
      <c r="JD16" s="64"/>
      <c r="JE16" s="64"/>
      <c r="JF16" s="64"/>
      <c r="JG16" s="64"/>
      <c r="JH16" s="64"/>
      <c r="JI16" s="64"/>
      <c r="JJ16" s="64"/>
      <c r="JK16" s="64"/>
      <c r="JL16" s="64"/>
      <c r="JM16" s="59"/>
      <c r="JN16" s="59"/>
      <c r="JO16" s="61"/>
      <c r="JP16" s="65"/>
      <c r="JQ16" s="64"/>
      <c r="JR16" s="64">
        <v>80220</v>
      </c>
      <c r="JS16" s="64">
        <v>80220</v>
      </c>
      <c r="JT16" s="64">
        <v>80220</v>
      </c>
      <c r="JU16" s="64"/>
      <c r="JV16" s="64"/>
      <c r="JW16" s="64"/>
      <c r="JX16" s="66">
        <f t="shared" si="12"/>
        <v>0</v>
      </c>
      <c r="JY16" s="66">
        <f t="shared" si="4"/>
        <v>0</v>
      </c>
      <c r="JZ16" s="66">
        <f t="shared" si="5"/>
        <v>0</v>
      </c>
      <c r="KA16" s="59"/>
      <c r="KB16" s="59"/>
      <c r="KC16" s="59"/>
      <c r="KD16" s="59"/>
      <c r="KE16" s="59"/>
      <c r="KF16" s="59"/>
      <c r="KG16" s="59"/>
      <c r="KH16" s="59"/>
      <c r="KI16" s="59"/>
      <c r="KJ16" s="59"/>
      <c r="KK16" s="59"/>
      <c r="KL16" s="59"/>
      <c r="KM16" s="59"/>
      <c r="KN16" s="50"/>
      <c r="KO16" s="50"/>
      <c r="KP16" s="134"/>
      <c r="KQ16" s="134"/>
      <c r="KR16" s="134"/>
      <c r="KS16" s="134"/>
      <c r="KT16" s="134"/>
      <c r="KU16" s="134"/>
      <c r="KV16" s="134"/>
      <c r="KW16" s="134"/>
      <c r="KX16" s="134"/>
      <c r="KY16" s="134"/>
      <c r="KZ16" s="134"/>
      <c r="LA16" s="134"/>
      <c r="LB16" s="134"/>
      <c r="LC16" s="134"/>
      <c r="LD16" s="134"/>
      <c r="LE16" s="134"/>
      <c r="LF16" s="134"/>
      <c r="LG16" s="134"/>
    </row>
    <row r="17" spans="1:319" s="8" customFormat="1" x14ac:dyDescent="0.25">
      <c r="A17" s="87" t="s">
        <v>110</v>
      </c>
      <c r="B17" s="38">
        <f t="shared" si="6"/>
        <v>7115226</v>
      </c>
      <c r="C17" s="38">
        <f t="shared" si="0"/>
        <v>8221898</v>
      </c>
      <c r="D17" s="38">
        <f t="shared" si="1"/>
        <v>8221898</v>
      </c>
      <c r="E17" s="39">
        <f t="shared" si="7"/>
        <v>5103810</v>
      </c>
      <c r="F17" s="39">
        <f t="shared" si="13"/>
        <v>5109380</v>
      </c>
      <c r="G17" s="40">
        <f t="shared" si="8"/>
        <v>5109380</v>
      </c>
      <c r="H17" s="44">
        <v>4948700</v>
      </c>
      <c r="I17" s="67">
        <v>4948700</v>
      </c>
      <c r="J17" s="68">
        <v>4948700</v>
      </c>
      <c r="K17" s="69">
        <v>155110</v>
      </c>
      <c r="L17" s="70">
        <v>160680</v>
      </c>
      <c r="M17" s="71">
        <v>160680</v>
      </c>
      <c r="N17" s="47">
        <f t="shared" si="9"/>
        <v>1931196</v>
      </c>
      <c r="O17" s="47">
        <f t="shared" si="10"/>
        <v>3032298</v>
      </c>
      <c r="P17" s="48">
        <f t="shared" si="11"/>
        <v>3032298</v>
      </c>
      <c r="Q17" s="72"/>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86"/>
      <c r="FC17" s="86"/>
      <c r="FD17" s="59"/>
      <c r="FE17" s="61"/>
      <c r="FF17" s="61"/>
      <c r="FG17" s="61"/>
      <c r="FH17" s="61"/>
      <c r="FI17" s="61"/>
      <c r="FJ17" s="61"/>
      <c r="FK17" s="61"/>
      <c r="FL17" s="61"/>
      <c r="FM17" s="61"/>
      <c r="FN17" s="61"/>
      <c r="FO17" s="61"/>
      <c r="FP17" s="59"/>
      <c r="FQ17" s="59"/>
      <c r="FR17" s="59"/>
      <c r="FS17" s="59"/>
      <c r="FT17" s="59"/>
      <c r="FU17" s="59"/>
      <c r="FV17" s="59"/>
      <c r="FW17" s="59"/>
      <c r="FX17" s="59"/>
      <c r="FY17" s="59"/>
      <c r="FZ17" s="59"/>
      <c r="GA17" s="59"/>
      <c r="GB17" s="59"/>
      <c r="GC17" s="59"/>
      <c r="GD17" s="52">
        <v>1039650</v>
      </c>
      <c r="GE17" s="52">
        <v>1039650</v>
      </c>
      <c r="GF17" s="52"/>
      <c r="GG17" s="59"/>
      <c r="GH17" s="59"/>
      <c r="GI17" s="59"/>
      <c r="GJ17" s="52">
        <v>53764</v>
      </c>
      <c r="GK17" s="52">
        <v>53764</v>
      </c>
      <c r="GL17" s="52">
        <v>1931196</v>
      </c>
      <c r="GM17" s="59">
        <v>1938884</v>
      </c>
      <c r="GN17" s="59">
        <v>1938884</v>
      </c>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39">
        <f t="shared" si="2"/>
        <v>80220</v>
      </c>
      <c r="IF17" s="39">
        <f t="shared" si="2"/>
        <v>80220</v>
      </c>
      <c r="IG17" s="39">
        <f t="shared" si="3"/>
        <v>80220</v>
      </c>
      <c r="IH17" s="63"/>
      <c r="II17" s="59"/>
      <c r="IJ17" s="59"/>
      <c r="IK17" s="59"/>
      <c r="IL17" s="59"/>
      <c r="IM17" s="59"/>
      <c r="IN17" s="59"/>
      <c r="IO17" s="59"/>
      <c r="IP17" s="59"/>
      <c r="IQ17" s="59"/>
      <c r="IR17" s="63"/>
      <c r="IS17" s="63"/>
      <c r="IT17" s="63"/>
      <c r="IU17" s="64"/>
      <c r="IV17" s="64"/>
      <c r="IW17" s="64"/>
      <c r="IX17" s="59"/>
      <c r="IY17" s="59"/>
      <c r="IZ17" s="59"/>
      <c r="JA17" s="64"/>
      <c r="JB17" s="64"/>
      <c r="JC17" s="64"/>
      <c r="JD17" s="64"/>
      <c r="JE17" s="64"/>
      <c r="JF17" s="64"/>
      <c r="JG17" s="64"/>
      <c r="JH17" s="64"/>
      <c r="JI17" s="64"/>
      <c r="JJ17" s="64"/>
      <c r="JK17" s="64"/>
      <c r="JL17" s="64"/>
      <c r="JM17" s="59"/>
      <c r="JN17" s="59"/>
      <c r="JO17" s="61"/>
      <c r="JP17" s="65"/>
      <c r="JQ17" s="64"/>
      <c r="JR17" s="64">
        <v>80220</v>
      </c>
      <c r="JS17" s="64">
        <v>80220</v>
      </c>
      <c r="JT17" s="64">
        <v>80220</v>
      </c>
      <c r="JU17" s="64"/>
      <c r="JV17" s="64"/>
      <c r="JW17" s="64"/>
      <c r="JX17" s="66">
        <f t="shared" si="12"/>
        <v>0</v>
      </c>
      <c r="JY17" s="66">
        <f t="shared" si="4"/>
        <v>0</v>
      </c>
      <c r="JZ17" s="66">
        <f t="shared" si="5"/>
        <v>0</v>
      </c>
      <c r="KA17" s="59"/>
      <c r="KB17" s="59"/>
      <c r="KC17" s="59"/>
      <c r="KD17" s="59"/>
      <c r="KE17" s="59"/>
      <c r="KF17" s="59"/>
      <c r="KG17" s="59"/>
      <c r="KH17" s="59"/>
      <c r="KI17" s="59"/>
      <c r="KJ17" s="59"/>
      <c r="KK17" s="59"/>
      <c r="KL17" s="59"/>
      <c r="KM17" s="59"/>
      <c r="KN17" s="50"/>
      <c r="KO17" s="50"/>
      <c r="KP17" s="134"/>
      <c r="KQ17" s="134"/>
      <c r="KR17" s="134"/>
      <c r="KS17" s="134"/>
      <c r="KT17" s="134"/>
      <c r="KU17" s="134"/>
      <c r="KV17" s="134"/>
      <c r="KW17" s="134"/>
      <c r="KX17" s="134"/>
      <c r="KY17" s="134"/>
      <c r="KZ17" s="134"/>
      <c r="LA17" s="134"/>
      <c r="LB17" s="134"/>
      <c r="LC17" s="134"/>
      <c r="LD17" s="134"/>
      <c r="LE17" s="134"/>
      <c r="LF17" s="134"/>
      <c r="LG17" s="134"/>
    </row>
    <row r="18" spans="1:319" s="8" customFormat="1" x14ac:dyDescent="0.25">
      <c r="A18" s="87" t="s">
        <v>111</v>
      </c>
      <c r="B18" s="38">
        <f t="shared" si="6"/>
        <v>3301177</v>
      </c>
      <c r="C18" s="38">
        <f t="shared" si="0"/>
        <v>3688786</v>
      </c>
      <c r="D18" s="38">
        <f t="shared" si="1"/>
        <v>3688786</v>
      </c>
      <c r="E18" s="39">
        <f t="shared" si="7"/>
        <v>2783340</v>
      </c>
      <c r="F18" s="39">
        <f t="shared" si="13"/>
        <v>2789220</v>
      </c>
      <c r="G18" s="40">
        <f t="shared" si="8"/>
        <v>2789220</v>
      </c>
      <c r="H18" s="44">
        <v>2652700</v>
      </c>
      <c r="I18" s="67">
        <v>2652700</v>
      </c>
      <c r="J18" s="68">
        <v>2652700</v>
      </c>
      <c r="K18" s="69">
        <v>130640</v>
      </c>
      <c r="L18" s="70">
        <v>136520</v>
      </c>
      <c r="M18" s="71">
        <v>136520</v>
      </c>
      <c r="N18" s="47">
        <f t="shared" si="9"/>
        <v>437617</v>
      </c>
      <c r="O18" s="47">
        <f t="shared" si="10"/>
        <v>819346</v>
      </c>
      <c r="P18" s="48">
        <f t="shared" si="11"/>
        <v>819346</v>
      </c>
      <c r="Q18" s="72"/>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86"/>
      <c r="FC18" s="86"/>
      <c r="FD18" s="59"/>
      <c r="FE18" s="61"/>
      <c r="FF18" s="61"/>
      <c r="FG18" s="61"/>
      <c r="FH18" s="61"/>
      <c r="FI18" s="61"/>
      <c r="FJ18" s="61"/>
      <c r="FK18" s="61"/>
      <c r="FL18" s="61"/>
      <c r="FM18" s="61"/>
      <c r="FN18" s="61"/>
      <c r="FO18" s="61"/>
      <c r="FP18" s="59"/>
      <c r="FQ18" s="59"/>
      <c r="FR18" s="59"/>
      <c r="FS18" s="59"/>
      <c r="FT18" s="59"/>
      <c r="FU18" s="59"/>
      <c r="FV18" s="59"/>
      <c r="FW18" s="59"/>
      <c r="FX18" s="59"/>
      <c r="FY18" s="59"/>
      <c r="FZ18" s="59"/>
      <c r="GA18" s="59"/>
      <c r="GB18" s="59"/>
      <c r="GC18" s="59"/>
      <c r="GD18" s="52">
        <v>380000</v>
      </c>
      <c r="GE18" s="52">
        <v>380000</v>
      </c>
      <c r="GF18" s="52"/>
      <c r="GG18" s="59"/>
      <c r="GH18" s="59"/>
      <c r="GI18" s="59"/>
      <c r="GJ18" s="59"/>
      <c r="GK18" s="59"/>
      <c r="GL18" s="59">
        <v>437617</v>
      </c>
      <c r="GM18" s="59">
        <v>439346</v>
      </c>
      <c r="GN18" s="59">
        <v>439346</v>
      </c>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39">
        <f t="shared" si="2"/>
        <v>80220</v>
      </c>
      <c r="IF18" s="39">
        <f t="shared" si="2"/>
        <v>80220</v>
      </c>
      <c r="IG18" s="39">
        <f t="shared" si="3"/>
        <v>80220</v>
      </c>
      <c r="IH18" s="63"/>
      <c r="II18" s="59"/>
      <c r="IJ18" s="59"/>
      <c r="IK18" s="59"/>
      <c r="IL18" s="59"/>
      <c r="IM18" s="59"/>
      <c r="IN18" s="59"/>
      <c r="IO18" s="59"/>
      <c r="IP18" s="59"/>
      <c r="IQ18" s="59"/>
      <c r="IR18" s="63"/>
      <c r="IS18" s="63"/>
      <c r="IT18" s="63"/>
      <c r="IU18" s="64"/>
      <c r="IV18" s="64"/>
      <c r="IW18" s="64"/>
      <c r="IX18" s="59"/>
      <c r="IY18" s="59"/>
      <c r="IZ18" s="59"/>
      <c r="JA18" s="64"/>
      <c r="JB18" s="64"/>
      <c r="JC18" s="64"/>
      <c r="JD18" s="64"/>
      <c r="JE18" s="64"/>
      <c r="JF18" s="64"/>
      <c r="JG18" s="64"/>
      <c r="JH18" s="64"/>
      <c r="JI18" s="64"/>
      <c r="JJ18" s="64"/>
      <c r="JK18" s="64"/>
      <c r="JL18" s="64"/>
      <c r="JM18" s="59"/>
      <c r="JN18" s="59"/>
      <c r="JO18" s="61"/>
      <c r="JP18" s="65"/>
      <c r="JQ18" s="64"/>
      <c r="JR18" s="64">
        <v>80220</v>
      </c>
      <c r="JS18" s="64">
        <v>80220</v>
      </c>
      <c r="JT18" s="64">
        <v>80220</v>
      </c>
      <c r="JU18" s="64"/>
      <c r="JV18" s="64"/>
      <c r="JW18" s="64"/>
      <c r="JX18" s="66">
        <f t="shared" si="12"/>
        <v>0</v>
      </c>
      <c r="JY18" s="66">
        <f t="shared" si="4"/>
        <v>0</v>
      </c>
      <c r="JZ18" s="66">
        <f t="shared" si="5"/>
        <v>0</v>
      </c>
      <c r="KA18" s="59"/>
      <c r="KB18" s="59"/>
      <c r="KC18" s="59"/>
      <c r="KD18" s="59"/>
      <c r="KE18" s="59"/>
      <c r="KF18" s="59"/>
      <c r="KG18" s="59"/>
      <c r="KH18" s="59"/>
      <c r="KI18" s="59"/>
      <c r="KJ18" s="59"/>
      <c r="KK18" s="59"/>
      <c r="KL18" s="59"/>
      <c r="KM18" s="59"/>
      <c r="KN18" s="50"/>
      <c r="KO18" s="50"/>
      <c r="KP18" s="134"/>
      <c r="KQ18" s="134"/>
      <c r="KR18" s="134"/>
      <c r="KS18" s="134"/>
      <c r="KT18" s="134"/>
      <c r="KU18" s="134"/>
      <c r="KV18" s="134"/>
      <c r="KW18" s="134"/>
      <c r="KX18" s="134"/>
      <c r="KY18" s="134"/>
      <c r="KZ18" s="134"/>
      <c r="LA18" s="134"/>
      <c r="LB18" s="134"/>
      <c r="LC18" s="134"/>
      <c r="LD18" s="134"/>
      <c r="LE18" s="134"/>
      <c r="LF18" s="134"/>
      <c r="LG18" s="134"/>
    </row>
    <row r="19" spans="1:319" s="8" customFormat="1" ht="12.75" customHeight="1" x14ac:dyDescent="0.25">
      <c r="A19" s="21" t="s">
        <v>112</v>
      </c>
      <c r="B19" s="38">
        <f t="shared" si="6"/>
        <v>220855330.81999999</v>
      </c>
      <c r="C19" s="38">
        <f t="shared" si="0"/>
        <v>243520928.39999998</v>
      </c>
      <c r="D19" s="38">
        <f t="shared" si="1"/>
        <v>242455028.96000001</v>
      </c>
      <c r="E19" s="39">
        <f t="shared" si="7"/>
        <v>108492270</v>
      </c>
      <c r="F19" s="39">
        <f t="shared" si="13"/>
        <v>115079217</v>
      </c>
      <c r="G19" s="40">
        <f t="shared" si="8"/>
        <v>115079217</v>
      </c>
      <c r="H19" s="44">
        <v>101684100</v>
      </c>
      <c r="I19" s="67">
        <v>101684100</v>
      </c>
      <c r="J19" s="68">
        <v>101684100</v>
      </c>
      <c r="K19" s="69">
        <v>6808170</v>
      </c>
      <c r="L19" s="70">
        <v>13395117</v>
      </c>
      <c r="M19" s="71">
        <v>13395117</v>
      </c>
      <c r="N19" s="47">
        <f t="shared" si="9"/>
        <v>7185207.4000000004</v>
      </c>
      <c r="O19" s="47">
        <f t="shared" si="10"/>
        <v>21856093.140000001</v>
      </c>
      <c r="P19" s="48">
        <f t="shared" si="11"/>
        <v>20952046.100000001</v>
      </c>
      <c r="Q19" s="72"/>
      <c r="R19" s="50"/>
      <c r="S19" s="50"/>
      <c r="T19" s="50"/>
      <c r="U19" s="50"/>
      <c r="V19" s="50"/>
      <c r="W19" s="50"/>
      <c r="X19" s="50"/>
      <c r="Y19" s="50"/>
      <c r="Z19" s="50"/>
      <c r="AA19" s="50"/>
      <c r="AB19" s="50"/>
      <c r="AC19" s="50">
        <v>0</v>
      </c>
      <c r="AD19" s="76">
        <v>3000000</v>
      </c>
      <c r="AE19" s="76">
        <v>3000000</v>
      </c>
      <c r="AF19" s="76"/>
      <c r="AG19" s="50"/>
      <c r="AH19" s="50"/>
      <c r="AI19" s="50"/>
      <c r="AJ19" s="50"/>
      <c r="AK19" s="50"/>
      <c r="AL19" s="50"/>
      <c r="AM19" s="50"/>
      <c r="AN19" s="50"/>
      <c r="AO19" s="50">
        <v>2141354.9</v>
      </c>
      <c r="AP19" s="50">
        <v>2141354.9</v>
      </c>
      <c r="AQ19" s="50">
        <v>2141354.9</v>
      </c>
      <c r="AR19" s="50"/>
      <c r="AS19" s="50"/>
      <c r="AT19" s="50"/>
      <c r="AU19" s="50"/>
      <c r="AV19" s="50"/>
      <c r="AW19" s="50"/>
      <c r="AX19" s="50"/>
      <c r="AY19" s="50"/>
      <c r="AZ19" s="50"/>
      <c r="BA19" s="50"/>
      <c r="BB19" s="50"/>
      <c r="BC19" s="50"/>
      <c r="BD19" s="50"/>
      <c r="BE19" s="50"/>
      <c r="BF19" s="50"/>
      <c r="BG19" s="50">
        <v>407767.5</v>
      </c>
      <c r="BH19" s="50">
        <v>413368.02</v>
      </c>
      <c r="BI19" s="50">
        <v>413368.02</v>
      </c>
      <c r="BJ19" s="50">
        <v>1289391</v>
      </c>
      <c r="BK19" s="50">
        <v>1991103</v>
      </c>
      <c r="BL19" s="50">
        <v>1991103</v>
      </c>
      <c r="BM19" s="50"/>
      <c r="BN19" s="50"/>
      <c r="BO19" s="50"/>
      <c r="BP19" s="50"/>
      <c r="BQ19" s="50"/>
      <c r="BR19" s="50"/>
      <c r="BS19" s="50">
        <v>462000</v>
      </c>
      <c r="BT19" s="50">
        <v>462000</v>
      </c>
      <c r="BU19" s="50">
        <v>462000</v>
      </c>
      <c r="BV19" s="50"/>
      <c r="BW19" s="50"/>
      <c r="BX19" s="50"/>
      <c r="BY19" s="50"/>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9"/>
      <c r="DW19" s="59"/>
      <c r="DX19" s="59"/>
      <c r="DY19" s="59"/>
      <c r="DZ19" s="59"/>
      <c r="EA19" s="59"/>
      <c r="EB19" s="59"/>
      <c r="EC19" s="59"/>
      <c r="ED19" s="59"/>
      <c r="EE19" s="59"/>
      <c r="EF19" s="59"/>
      <c r="EG19" s="59"/>
      <c r="EH19" s="59"/>
      <c r="EI19" s="59"/>
      <c r="EJ19" s="59"/>
      <c r="EK19" s="59"/>
      <c r="EL19" s="59"/>
      <c r="EM19" s="59"/>
      <c r="EN19" s="59"/>
      <c r="EO19" s="59"/>
      <c r="EP19" s="59"/>
      <c r="EQ19" s="76">
        <v>10769289.6</v>
      </c>
      <c r="ER19" s="59">
        <v>9870829.2200000007</v>
      </c>
      <c r="ES19" s="59"/>
      <c r="ET19" s="59"/>
      <c r="EU19" s="59"/>
      <c r="EV19" s="59"/>
      <c r="EW19" s="59"/>
      <c r="EX19" s="59"/>
      <c r="EY19" s="59"/>
      <c r="EZ19" s="59"/>
      <c r="FA19" s="59"/>
      <c r="FB19" s="86"/>
      <c r="FC19" s="86"/>
      <c r="FD19" s="59"/>
      <c r="FE19" s="61"/>
      <c r="FF19" s="61"/>
      <c r="FG19" s="61"/>
      <c r="FH19" s="61"/>
      <c r="FI19" s="61"/>
      <c r="FJ19" s="61"/>
      <c r="FK19" s="61"/>
      <c r="FL19" s="61"/>
      <c r="FM19" s="61"/>
      <c r="FN19" s="61"/>
      <c r="FO19" s="61"/>
      <c r="FP19" s="59"/>
      <c r="FQ19" s="59">
        <v>2185</v>
      </c>
      <c r="FR19" s="59">
        <v>2185</v>
      </c>
      <c r="FS19" s="59">
        <v>2185</v>
      </c>
      <c r="FT19" s="59"/>
      <c r="FU19" s="77">
        <v>74072.62</v>
      </c>
      <c r="FV19" s="77">
        <v>74072.62</v>
      </c>
      <c r="FW19" s="77"/>
      <c r="FX19" s="59"/>
      <c r="FY19" s="59"/>
      <c r="FZ19" s="59"/>
      <c r="GA19" s="59"/>
      <c r="GB19" s="59"/>
      <c r="GC19" s="59"/>
      <c r="GD19" s="59"/>
      <c r="GE19" s="59"/>
      <c r="GF19" s="59"/>
      <c r="GG19" s="52">
        <v>107527</v>
      </c>
      <c r="GH19" s="52">
        <v>107527</v>
      </c>
      <c r="GI19" s="52"/>
      <c r="GJ19" s="59"/>
      <c r="GK19" s="59"/>
      <c r="GL19" s="59">
        <v>2882509</v>
      </c>
      <c r="GM19" s="50">
        <v>2895193</v>
      </c>
      <c r="GN19" s="50">
        <v>2889606.34</v>
      </c>
      <c r="GO19" s="50"/>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39">
        <f t="shared" si="2"/>
        <v>105177853.41999999</v>
      </c>
      <c r="IF19" s="39">
        <f t="shared" si="2"/>
        <v>106390318.25999999</v>
      </c>
      <c r="IG19" s="39">
        <f t="shared" si="3"/>
        <v>106228465.86</v>
      </c>
      <c r="IH19" s="63">
        <v>35851632</v>
      </c>
      <c r="II19" s="78">
        <v>36692762</v>
      </c>
      <c r="IJ19" s="78">
        <v>36692762</v>
      </c>
      <c r="IK19" s="78">
        <v>66657763</v>
      </c>
      <c r="IL19" s="59">
        <v>67049178.5</v>
      </c>
      <c r="IM19" s="59">
        <v>67049178.5</v>
      </c>
      <c r="IN19" s="59"/>
      <c r="IO19" s="59"/>
      <c r="IP19" s="59"/>
      <c r="IQ19" s="59">
        <v>34714</v>
      </c>
      <c r="IR19" s="63">
        <v>34714</v>
      </c>
      <c r="IS19" s="63">
        <v>34714</v>
      </c>
      <c r="IT19" s="63">
        <v>268818</v>
      </c>
      <c r="IU19" s="64">
        <v>219942</v>
      </c>
      <c r="IV19" s="64">
        <v>219942</v>
      </c>
      <c r="IW19" s="64">
        <v>676465.02</v>
      </c>
      <c r="IX19" s="59">
        <v>702962.75</v>
      </c>
      <c r="IY19" s="59">
        <v>702962.75</v>
      </c>
      <c r="IZ19" s="59">
        <v>1073457</v>
      </c>
      <c r="JA19" s="64">
        <v>1072000</v>
      </c>
      <c r="JB19" s="64">
        <v>1072000</v>
      </c>
      <c r="JC19" s="64">
        <v>46200</v>
      </c>
      <c r="JD19" s="64">
        <v>46200</v>
      </c>
      <c r="JE19" s="64">
        <v>46200</v>
      </c>
      <c r="JF19" s="64">
        <v>10444.799999999999</v>
      </c>
      <c r="JG19" s="64">
        <v>10444.799999999999</v>
      </c>
      <c r="JH19" s="64"/>
      <c r="JI19" s="64">
        <v>401152</v>
      </c>
      <c r="JJ19" s="64">
        <v>404906.61</v>
      </c>
      <c r="JK19" s="64">
        <v>404906.61</v>
      </c>
      <c r="JL19" s="64">
        <v>5956</v>
      </c>
      <c r="JM19" s="59">
        <v>5956</v>
      </c>
      <c r="JN19" s="59">
        <v>5800</v>
      </c>
      <c r="JO19" s="61">
        <v>147411.6</v>
      </c>
      <c r="JP19" s="65">
        <v>147411.6</v>
      </c>
      <c r="JQ19" s="64"/>
      <c r="JR19" s="64"/>
      <c r="JS19" s="64"/>
      <c r="JT19" s="64"/>
      <c r="JU19" s="64">
        <v>3840</v>
      </c>
      <c r="JV19" s="64">
        <v>3840</v>
      </c>
      <c r="JW19" s="64"/>
      <c r="JX19" s="66">
        <f t="shared" si="12"/>
        <v>0</v>
      </c>
      <c r="JY19" s="66">
        <f t="shared" si="4"/>
        <v>195300</v>
      </c>
      <c r="JZ19" s="66">
        <f t="shared" si="5"/>
        <v>195300</v>
      </c>
      <c r="KA19" s="59"/>
      <c r="KB19" s="59"/>
      <c r="KC19" s="59"/>
      <c r="KD19" s="59">
        <v>0</v>
      </c>
      <c r="KE19" s="50">
        <v>195300</v>
      </c>
      <c r="KF19" s="50">
        <v>195300</v>
      </c>
      <c r="KG19" s="50"/>
      <c r="KH19" s="59"/>
      <c r="KI19" s="59"/>
      <c r="KJ19" s="59"/>
      <c r="KK19" s="59"/>
      <c r="KL19" s="59"/>
      <c r="KM19" s="59"/>
      <c r="KN19" s="50"/>
      <c r="KO19" s="50"/>
      <c r="KP19" s="134"/>
      <c r="KQ19" s="134"/>
      <c r="KR19" s="134"/>
      <c r="KS19" s="134"/>
      <c r="KT19" s="134"/>
      <c r="KU19" s="134"/>
      <c r="KV19" s="134"/>
      <c r="KW19" s="134"/>
      <c r="KX19" s="134"/>
      <c r="KY19" s="134"/>
      <c r="KZ19" s="134"/>
      <c r="LA19" s="134"/>
      <c r="LB19" s="134"/>
      <c r="LC19" s="134"/>
      <c r="LD19" s="134"/>
      <c r="LE19" s="134"/>
      <c r="LF19" s="134"/>
      <c r="LG19" s="134"/>
    </row>
    <row r="20" spans="1:319" s="8" customFormat="1" ht="12.75" customHeight="1" x14ac:dyDescent="0.25">
      <c r="A20" s="87" t="s">
        <v>113</v>
      </c>
      <c r="B20" s="38">
        <f t="shared" si="6"/>
        <v>8254322</v>
      </c>
      <c r="C20" s="38">
        <f t="shared" si="0"/>
        <v>15545701.33</v>
      </c>
      <c r="D20" s="38">
        <f t="shared" si="1"/>
        <v>15429092.42</v>
      </c>
      <c r="E20" s="39">
        <f t="shared" si="7"/>
        <v>7486030</v>
      </c>
      <c r="F20" s="39">
        <f t="shared" si="13"/>
        <v>7522250</v>
      </c>
      <c r="G20" s="40">
        <f t="shared" si="8"/>
        <v>7522250</v>
      </c>
      <c r="H20" s="44">
        <v>6614000</v>
      </c>
      <c r="I20" s="67">
        <v>6614000</v>
      </c>
      <c r="J20" s="68">
        <v>6614000</v>
      </c>
      <c r="K20" s="69">
        <v>872030</v>
      </c>
      <c r="L20" s="70">
        <v>908250</v>
      </c>
      <c r="M20" s="71">
        <v>908250</v>
      </c>
      <c r="N20" s="47">
        <f t="shared" si="9"/>
        <v>567742</v>
      </c>
      <c r="O20" s="47">
        <f t="shared" si="10"/>
        <v>7822901.3300000001</v>
      </c>
      <c r="P20" s="48">
        <f t="shared" si="11"/>
        <v>7706292.4199999999</v>
      </c>
      <c r="Q20" s="72"/>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6"/>
      <c r="CA20" s="56"/>
      <c r="CB20" s="56"/>
      <c r="CC20" s="56"/>
      <c r="CD20" s="56"/>
      <c r="CE20" s="56"/>
      <c r="CF20" s="56"/>
      <c r="CG20" s="56"/>
      <c r="CH20" s="56"/>
      <c r="CI20" s="56"/>
      <c r="CJ20" s="56"/>
      <c r="CK20" s="56"/>
      <c r="CL20" s="56"/>
      <c r="CM20" s="56"/>
      <c r="CN20" s="56"/>
      <c r="CO20" s="56"/>
      <c r="CP20" s="56"/>
      <c r="CQ20" s="56"/>
      <c r="CR20" s="56"/>
      <c r="CS20" s="56"/>
      <c r="CT20" s="56"/>
      <c r="CU20" s="77">
        <v>3796604.2</v>
      </c>
      <c r="CV20" s="56">
        <v>3777621.18</v>
      </c>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9"/>
      <c r="DW20" s="59"/>
      <c r="DX20" s="59"/>
      <c r="DY20" s="59"/>
      <c r="DZ20" s="59"/>
      <c r="EA20" s="59"/>
      <c r="EB20" s="59"/>
      <c r="EC20" s="59"/>
      <c r="ED20" s="59"/>
      <c r="EE20" s="59"/>
      <c r="EF20" s="59"/>
      <c r="EG20" s="59"/>
      <c r="EH20" s="59"/>
      <c r="EI20" s="59"/>
      <c r="EJ20" s="59"/>
      <c r="EK20" s="76">
        <v>2579995.13</v>
      </c>
      <c r="EL20" s="59">
        <v>2482369.2400000002</v>
      </c>
      <c r="EM20" s="59"/>
      <c r="EN20" s="59"/>
      <c r="EO20" s="59"/>
      <c r="EP20" s="59"/>
      <c r="EQ20" s="59"/>
      <c r="ER20" s="59"/>
      <c r="ES20" s="59"/>
      <c r="ET20" s="59"/>
      <c r="EU20" s="59"/>
      <c r="EV20" s="59"/>
      <c r="EW20" s="59"/>
      <c r="EX20" s="59"/>
      <c r="EY20" s="59"/>
      <c r="EZ20" s="59"/>
      <c r="FA20" s="59"/>
      <c r="FB20" s="86"/>
      <c r="FC20" s="86"/>
      <c r="FD20" s="59"/>
      <c r="FE20" s="61"/>
      <c r="FF20" s="61"/>
      <c r="FG20" s="61"/>
      <c r="FH20" s="61"/>
      <c r="FI20" s="61"/>
      <c r="FJ20" s="61"/>
      <c r="FK20" s="61"/>
      <c r="FL20" s="61"/>
      <c r="FM20" s="61"/>
      <c r="FN20" s="61"/>
      <c r="FO20" s="61"/>
      <c r="FP20" s="59"/>
      <c r="FQ20" s="59">
        <v>1149</v>
      </c>
      <c r="FR20" s="59">
        <v>1149</v>
      </c>
      <c r="FS20" s="59">
        <v>1149</v>
      </c>
      <c r="FT20" s="59"/>
      <c r="FU20" s="59"/>
      <c r="FV20" s="59"/>
      <c r="FW20" s="59"/>
      <c r="FX20" s="59"/>
      <c r="FY20" s="59"/>
      <c r="FZ20" s="59"/>
      <c r="GA20" s="59"/>
      <c r="GB20" s="59"/>
      <c r="GC20" s="59"/>
      <c r="GD20" s="59">
        <v>876347</v>
      </c>
      <c r="GE20" s="59">
        <v>876347</v>
      </c>
      <c r="GF20" s="59"/>
      <c r="GG20" s="59"/>
      <c r="GH20" s="59"/>
      <c r="GI20" s="59"/>
      <c r="GJ20" s="59"/>
      <c r="GK20" s="59"/>
      <c r="GL20" s="59">
        <v>566593</v>
      </c>
      <c r="GM20" s="50">
        <v>568806</v>
      </c>
      <c r="GN20" s="50">
        <v>568806</v>
      </c>
      <c r="GO20" s="50"/>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39">
        <f t="shared" si="2"/>
        <v>200550</v>
      </c>
      <c r="IF20" s="39">
        <f t="shared" si="2"/>
        <v>200550</v>
      </c>
      <c r="IG20" s="39">
        <f t="shared" si="3"/>
        <v>200550</v>
      </c>
      <c r="IH20" s="63"/>
      <c r="II20" s="59"/>
      <c r="IJ20" s="59"/>
      <c r="IK20" s="59"/>
      <c r="IL20" s="59"/>
      <c r="IM20" s="59"/>
      <c r="IN20" s="59"/>
      <c r="IO20" s="59"/>
      <c r="IP20" s="59"/>
      <c r="IQ20" s="59"/>
      <c r="IR20" s="63"/>
      <c r="IS20" s="63"/>
      <c r="IT20" s="63"/>
      <c r="IU20" s="64"/>
      <c r="IV20" s="64"/>
      <c r="IW20" s="64"/>
      <c r="IX20" s="59"/>
      <c r="IY20" s="59"/>
      <c r="IZ20" s="59"/>
      <c r="JA20" s="64"/>
      <c r="JB20" s="64"/>
      <c r="JC20" s="64"/>
      <c r="JD20" s="64"/>
      <c r="JE20" s="64"/>
      <c r="JF20" s="64"/>
      <c r="JG20" s="64"/>
      <c r="JH20" s="64"/>
      <c r="JI20" s="64"/>
      <c r="JJ20" s="64"/>
      <c r="JK20" s="64"/>
      <c r="JL20" s="64"/>
      <c r="JM20" s="59"/>
      <c r="JN20" s="59"/>
      <c r="JO20" s="61"/>
      <c r="JP20" s="65"/>
      <c r="JQ20" s="64"/>
      <c r="JR20" s="64">
        <v>200550</v>
      </c>
      <c r="JS20" s="64">
        <v>200550</v>
      </c>
      <c r="JT20" s="64">
        <v>200550</v>
      </c>
      <c r="JU20" s="64"/>
      <c r="JV20" s="64"/>
      <c r="JW20" s="64"/>
      <c r="JX20" s="66">
        <f t="shared" si="12"/>
        <v>0</v>
      </c>
      <c r="JY20" s="66">
        <f t="shared" si="4"/>
        <v>0</v>
      </c>
      <c r="JZ20" s="66">
        <f t="shared" si="5"/>
        <v>0</v>
      </c>
      <c r="KA20" s="59"/>
      <c r="KB20" s="59"/>
      <c r="KC20" s="59"/>
      <c r="KD20" s="59"/>
      <c r="KE20" s="59"/>
      <c r="KF20" s="59"/>
      <c r="KG20" s="59"/>
      <c r="KH20" s="59"/>
      <c r="KI20" s="59"/>
      <c r="KJ20" s="59"/>
      <c r="KK20" s="59"/>
      <c r="KL20" s="59"/>
      <c r="KM20" s="59"/>
      <c r="KN20" s="50"/>
      <c r="KO20" s="50"/>
      <c r="KP20" s="134"/>
      <c r="KQ20" s="134"/>
      <c r="KR20" s="134"/>
      <c r="KS20" s="134"/>
      <c r="KT20" s="134"/>
      <c r="KU20" s="134"/>
      <c r="KV20" s="134"/>
      <c r="KW20" s="134"/>
      <c r="KX20" s="134"/>
      <c r="KY20" s="134"/>
      <c r="KZ20" s="134"/>
      <c r="LA20" s="134"/>
      <c r="LB20" s="134"/>
      <c r="LC20" s="134"/>
      <c r="LD20" s="134"/>
      <c r="LE20" s="134"/>
      <c r="LF20" s="134"/>
      <c r="LG20" s="134"/>
    </row>
    <row r="21" spans="1:319" s="8" customFormat="1" ht="12" customHeight="1" x14ac:dyDescent="0.25">
      <c r="A21" s="87" t="s">
        <v>114</v>
      </c>
      <c r="B21" s="38">
        <f t="shared" si="6"/>
        <v>5096225</v>
      </c>
      <c r="C21" s="38">
        <f t="shared" si="0"/>
        <v>16485890.380000001</v>
      </c>
      <c r="D21" s="38">
        <f t="shared" si="1"/>
        <v>16008115.26</v>
      </c>
      <c r="E21" s="39">
        <f t="shared" si="7"/>
        <v>4527710</v>
      </c>
      <c r="F21" s="39">
        <f t="shared" si="13"/>
        <v>4530550</v>
      </c>
      <c r="G21" s="40">
        <f t="shared" si="8"/>
        <v>4530550</v>
      </c>
      <c r="H21" s="44">
        <v>4514100</v>
      </c>
      <c r="I21" s="67">
        <v>4514100</v>
      </c>
      <c r="J21" s="68">
        <v>4514100</v>
      </c>
      <c r="K21" s="69">
        <v>13610</v>
      </c>
      <c r="L21" s="70">
        <v>16450</v>
      </c>
      <c r="M21" s="71">
        <v>16450</v>
      </c>
      <c r="N21" s="47">
        <f t="shared" si="9"/>
        <v>367965</v>
      </c>
      <c r="O21" s="47">
        <f t="shared" si="10"/>
        <v>11754790.380000001</v>
      </c>
      <c r="P21" s="48">
        <f t="shared" si="11"/>
        <v>11277015.26</v>
      </c>
      <c r="Q21" s="72"/>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6"/>
      <c r="CA21" s="56"/>
      <c r="CB21" s="56"/>
      <c r="CC21" s="56"/>
      <c r="CD21" s="56"/>
      <c r="CE21" s="56"/>
      <c r="CF21" s="56"/>
      <c r="CG21" s="56"/>
      <c r="CH21" s="56"/>
      <c r="CI21" s="56"/>
      <c r="CJ21" s="56"/>
      <c r="CK21" s="56"/>
      <c r="CL21" s="56"/>
      <c r="CM21" s="56"/>
      <c r="CN21" s="56"/>
      <c r="CO21" s="56"/>
      <c r="CP21" s="56"/>
      <c r="CQ21" s="56"/>
      <c r="CR21" s="56"/>
      <c r="CS21" s="56"/>
      <c r="CT21" s="56"/>
      <c r="CU21" s="77">
        <v>8690893.3800000008</v>
      </c>
      <c r="CV21" s="56">
        <v>8213118.2599999998</v>
      </c>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86"/>
      <c r="FC21" s="86"/>
      <c r="FD21" s="59"/>
      <c r="FE21" s="61"/>
      <c r="FF21" s="61"/>
      <c r="FG21" s="61"/>
      <c r="FH21" s="61"/>
      <c r="FI21" s="61"/>
      <c r="FJ21" s="61"/>
      <c r="FK21" s="61"/>
      <c r="FL21" s="61"/>
      <c r="FM21" s="61"/>
      <c r="FN21" s="61"/>
      <c r="FO21" s="61"/>
      <c r="FP21" s="59"/>
      <c r="FQ21" s="59">
        <v>726</v>
      </c>
      <c r="FR21" s="59">
        <v>726</v>
      </c>
      <c r="FS21" s="59">
        <v>726</v>
      </c>
      <c r="FT21" s="59"/>
      <c r="FU21" s="59"/>
      <c r="FV21" s="59"/>
      <c r="FW21" s="59"/>
      <c r="FX21" s="59"/>
      <c r="FY21" s="59"/>
      <c r="FZ21" s="59"/>
      <c r="GA21" s="59"/>
      <c r="GB21" s="59"/>
      <c r="GC21" s="59"/>
      <c r="GD21" s="59">
        <v>2693719</v>
      </c>
      <c r="GE21" s="59">
        <v>2693719</v>
      </c>
      <c r="GF21" s="59"/>
      <c r="GG21" s="59"/>
      <c r="GH21" s="59"/>
      <c r="GI21" s="59"/>
      <c r="GJ21" s="59"/>
      <c r="GK21" s="59"/>
      <c r="GL21" s="59">
        <v>367239</v>
      </c>
      <c r="GM21" s="50">
        <v>369452</v>
      </c>
      <c r="GN21" s="50">
        <v>369452</v>
      </c>
      <c r="GO21" s="50"/>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39">
        <f t="shared" si="2"/>
        <v>200550</v>
      </c>
      <c r="IF21" s="39">
        <f t="shared" si="2"/>
        <v>200550</v>
      </c>
      <c r="IG21" s="39">
        <f t="shared" si="3"/>
        <v>200550</v>
      </c>
      <c r="IH21" s="63"/>
      <c r="II21" s="59"/>
      <c r="IJ21" s="59"/>
      <c r="IK21" s="59"/>
      <c r="IL21" s="59"/>
      <c r="IM21" s="59"/>
      <c r="IN21" s="59"/>
      <c r="IO21" s="59"/>
      <c r="IP21" s="59"/>
      <c r="IQ21" s="59"/>
      <c r="IR21" s="63"/>
      <c r="IS21" s="63"/>
      <c r="IT21" s="63"/>
      <c r="IU21" s="64"/>
      <c r="IV21" s="64"/>
      <c r="IW21" s="64"/>
      <c r="IX21" s="59"/>
      <c r="IY21" s="59"/>
      <c r="IZ21" s="59"/>
      <c r="JA21" s="64"/>
      <c r="JB21" s="64"/>
      <c r="JC21" s="64"/>
      <c r="JD21" s="64"/>
      <c r="JE21" s="64"/>
      <c r="JF21" s="64"/>
      <c r="JG21" s="64"/>
      <c r="JH21" s="64"/>
      <c r="JI21" s="64"/>
      <c r="JJ21" s="64"/>
      <c r="JK21" s="64"/>
      <c r="JL21" s="64"/>
      <c r="JM21" s="59"/>
      <c r="JN21" s="59"/>
      <c r="JO21" s="61"/>
      <c r="JP21" s="65"/>
      <c r="JQ21" s="64"/>
      <c r="JR21" s="64">
        <v>200550</v>
      </c>
      <c r="JS21" s="64">
        <v>200550</v>
      </c>
      <c r="JT21" s="64">
        <v>200550</v>
      </c>
      <c r="JU21" s="64"/>
      <c r="JV21" s="64"/>
      <c r="JW21" s="64"/>
      <c r="JX21" s="66">
        <f t="shared" si="12"/>
        <v>0</v>
      </c>
      <c r="JY21" s="66">
        <f t="shared" si="4"/>
        <v>0</v>
      </c>
      <c r="JZ21" s="66">
        <f t="shared" si="5"/>
        <v>0</v>
      </c>
      <c r="KA21" s="59"/>
      <c r="KB21" s="59"/>
      <c r="KC21" s="59"/>
      <c r="KD21" s="59"/>
      <c r="KE21" s="59"/>
      <c r="KF21" s="59"/>
      <c r="KG21" s="59"/>
      <c r="KH21" s="59"/>
      <c r="KI21" s="59"/>
      <c r="KJ21" s="59"/>
      <c r="KK21" s="59"/>
      <c r="KL21" s="59"/>
      <c r="KM21" s="59"/>
      <c r="KN21" s="50"/>
      <c r="KO21" s="50"/>
      <c r="KP21" s="134"/>
      <c r="KQ21" s="134"/>
      <c r="KR21" s="134"/>
      <c r="KS21" s="134"/>
      <c r="KT21" s="134"/>
      <c r="KU21" s="134"/>
      <c r="KV21" s="134"/>
      <c r="KW21" s="134"/>
      <c r="KX21" s="134"/>
      <c r="KY21" s="134"/>
      <c r="KZ21" s="134"/>
      <c r="LA21" s="134"/>
      <c r="LB21" s="134"/>
      <c r="LC21" s="134"/>
      <c r="LD21" s="134"/>
      <c r="LE21" s="134"/>
      <c r="LF21" s="134"/>
      <c r="LG21" s="134"/>
    </row>
    <row r="22" spans="1:319" s="8" customFormat="1" ht="13.15" customHeight="1" x14ac:dyDescent="0.25">
      <c r="A22" s="87" t="s">
        <v>115</v>
      </c>
      <c r="B22" s="38">
        <f t="shared" si="6"/>
        <v>8520330</v>
      </c>
      <c r="C22" s="38">
        <f t="shared" si="0"/>
        <v>14167392.690000001</v>
      </c>
      <c r="D22" s="38">
        <f t="shared" si="1"/>
        <v>13857198.129999999</v>
      </c>
      <c r="E22" s="39">
        <f t="shared" si="7"/>
        <v>7647710</v>
      </c>
      <c r="F22" s="39">
        <f t="shared" si="13"/>
        <v>7651920</v>
      </c>
      <c r="G22" s="40">
        <f t="shared" si="8"/>
        <v>7651920</v>
      </c>
      <c r="H22" s="44">
        <v>7114000</v>
      </c>
      <c r="I22" s="67">
        <v>7114000</v>
      </c>
      <c r="J22" s="68">
        <v>7114000</v>
      </c>
      <c r="K22" s="69">
        <v>533710</v>
      </c>
      <c r="L22" s="70">
        <v>537920</v>
      </c>
      <c r="M22" s="71">
        <v>537920</v>
      </c>
      <c r="N22" s="47">
        <f t="shared" si="9"/>
        <v>672070</v>
      </c>
      <c r="O22" s="47">
        <f t="shared" si="10"/>
        <v>6314922.6900000004</v>
      </c>
      <c r="P22" s="48">
        <f t="shared" si="11"/>
        <v>6004728.1299999999</v>
      </c>
      <c r="Q22" s="72"/>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6"/>
      <c r="CA22" s="56"/>
      <c r="CB22" s="56"/>
      <c r="CC22" s="56"/>
      <c r="CD22" s="56"/>
      <c r="CE22" s="56"/>
      <c r="CF22" s="56"/>
      <c r="CG22" s="56"/>
      <c r="CH22" s="56"/>
      <c r="CI22" s="56"/>
      <c r="CJ22" s="56"/>
      <c r="CK22" s="56"/>
      <c r="CL22" s="56"/>
      <c r="CM22" s="56"/>
      <c r="CN22" s="56"/>
      <c r="CO22" s="56"/>
      <c r="CP22" s="56"/>
      <c r="CQ22" s="56"/>
      <c r="CR22" s="56"/>
      <c r="CS22" s="56"/>
      <c r="CT22" s="56"/>
      <c r="CU22" s="77">
        <v>5639901.6900000004</v>
      </c>
      <c r="CV22" s="56">
        <v>5329707.13</v>
      </c>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86"/>
      <c r="FC22" s="86"/>
      <c r="FD22" s="59"/>
      <c r="FE22" s="61"/>
      <c r="FF22" s="61"/>
      <c r="FG22" s="61"/>
      <c r="FH22" s="61"/>
      <c r="FI22" s="61"/>
      <c r="FJ22" s="61"/>
      <c r="FK22" s="61"/>
      <c r="FL22" s="61"/>
      <c r="FM22" s="61"/>
      <c r="FN22" s="61"/>
      <c r="FO22" s="61"/>
      <c r="FP22" s="59"/>
      <c r="FQ22" s="59">
        <v>1514</v>
      </c>
      <c r="FR22" s="59">
        <v>1514</v>
      </c>
      <c r="FS22" s="59">
        <v>1514</v>
      </c>
      <c r="FT22" s="59"/>
      <c r="FU22" s="59"/>
      <c r="FV22" s="59"/>
      <c r="FW22" s="59"/>
      <c r="FX22" s="59"/>
      <c r="FY22" s="59"/>
      <c r="FZ22" s="59"/>
      <c r="GA22" s="59"/>
      <c r="GB22" s="59"/>
      <c r="GC22" s="59"/>
      <c r="GD22" s="59"/>
      <c r="GE22" s="59"/>
      <c r="GF22" s="59"/>
      <c r="GG22" s="59"/>
      <c r="GH22" s="59"/>
      <c r="GI22" s="59"/>
      <c r="GJ22" s="59"/>
      <c r="GK22" s="59"/>
      <c r="GL22" s="59">
        <v>670556</v>
      </c>
      <c r="GM22" s="50">
        <v>673507</v>
      </c>
      <c r="GN22" s="50">
        <v>673507</v>
      </c>
      <c r="GO22" s="50"/>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39">
        <f t="shared" si="2"/>
        <v>200550</v>
      </c>
      <c r="IF22" s="39">
        <f t="shared" si="2"/>
        <v>200550</v>
      </c>
      <c r="IG22" s="39">
        <f t="shared" si="3"/>
        <v>200550</v>
      </c>
      <c r="IH22" s="63"/>
      <c r="II22" s="59"/>
      <c r="IJ22" s="59"/>
      <c r="IK22" s="59"/>
      <c r="IL22" s="59"/>
      <c r="IM22" s="59"/>
      <c r="IN22" s="59"/>
      <c r="IO22" s="59"/>
      <c r="IP22" s="59"/>
      <c r="IQ22" s="59"/>
      <c r="IR22" s="63"/>
      <c r="IS22" s="63"/>
      <c r="IT22" s="63"/>
      <c r="IU22" s="64"/>
      <c r="IV22" s="64"/>
      <c r="IW22" s="64"/>
      <c r="IX22" s="59"/>
      <c r="IY22" s="59"/>
      <c r="IZ22" s="59"/>
      <c r="JA22" s="64"/>
      <c r="JB22" s="64"/>
      <c r="JC22" s="64"/>
      <c r="JD22" s="64"/>
      <c r="JE22" s="64"/>
      <c r="JF22" s="64"/>
      <c r="JG22" s="64"/>
      <c r="JH22" s="64"/>
      <c r="JI22" s="64"/>
      <c r="JJ22" s="64"/>
      <c r="JK22" s="64"/>
      <c r="JL22" s="64"/>
      <c r="JM22" s="59"/>
      <c r="JN22" s="59"/>
      <c r="JO22" s="61"/>
      <c r="JP22" s="65"/>
      <c r="JQ22" s="64"/>
      <c r="JR22" s="64">
        <v>200550</v>
      </c>
      <c r="JS22" s="64">
        <v>200550</v>
      </c>
      <c r="JT22" s="64">
        <v>200550</v>
      </c>
      <c r="JU22" s="64"/>
      <c r="JV22" s="64"/>
      <c r="JW22" s="64"/>
      <c r="JX22" s="66">
        <f t="shared" si="12"/>
        <v>0</v>
      </c>
      <c r="JY22" s="66">
        <f t="shared" si="4"/>
        <v>0</v>
      </c>
      <c r="JZ22" s="66">
        <f t="shared" si="5"/>
        <v>0</v>
      </c>
      <c r="KA22" s="59"/>
      <c r="KB22" s="59"/>
      <c r="KC22" s="59"/>
      <c r="KD22" s="59"/>
      <c r="KE22" s="59"/>
      <c r="KF22" s="59"/>
      <c r="KG22" s="59"/>
      <c r="KH22" s="59"/>
      <c r="KI22" s="59"/>
      <c r="KJ22" s="59"/>
      <c r="KK22" s="59"/>
      <c r="KL22" s="59"/>
      <c r="KM22" s="59"/>
      <c r="KN22" s="50"/>
      <c r="KO22" s="50"/>
      <c r="KP22" s="134"/>
      <c r="KQ22" s="134"/>
      <c r="KR22" s="134"/>
      <c r="KS22" s="134"/>
      <c r="KT22" s="134"/>
      <c r="KU22" s="134"/>
      <c r="KV22" s="134"/>
      <c r="KW22" s="134"/>
      <c r="KX22" s="134"/>
      <c r="KY22" s="134"/>
      <c r="KZ22" s="134"/>
      <c r="LA22" s="134"/>
      <c r="LB22" s="134"/>
      <c r="LC22" s="134"/>
      <c r="LD22" s="134"/>
      <c r="LE22" s="134"/>
      <c r="LF22" s="134"/>
      <c r="LG22" s="134"/>
    </row>
    <row r="23" spans="1:319" s="8" customFormat="1" ht="12" customHeight="1" x14ac:dyDescent="0.25">
      <c r="A23" s="87" t="s">
        <v>116</v>
      </c>
      <c r="B23" s="38">
        <f t="shared" si="6"/>
        <v>10284585</v>
      </c>
      <c r="C23" s="38">
        <f t="shared" si="0"/>
        <v>12091569</v>
      </c>
      <c r="D23" s="38">
        <f t="shared" si="1"/>
        <v>11900254.43</v>
      </c>
      <c r="E23" s="39">
        <f t="shared" si="7"/>
        <v>9126730</v>
      </c>
      <c r="F23" s="39">
        <f t="shared" si="13"/>
        <v>9149540</v>
      </c>
      <c r="G23" s="40">
        <f t="shared" si="8"/>
        <v>9149540</v>
      </c>
      <c r="H23" s="44">
        <v>8716500</v>
      </c>
      <c r="I23" s="67">
        <v>8716500</v>
      </c>
      <c r="J23" s="68">
        <v>8716500</v>
      </c>
      <c r="K23" s="69">
        <v>410230</v>
      </c>
      <c r="L23" s="70">
        <v>433040</v>
      </c>
      <c r="M23" s="71">
        <v>433040</v>
      </c>
      <c r="N23" s="47">
        <f t="shared" si="9"/>
        <v>1077635</v>
      </c>
      <c r="O23" s="47">
        <f t="shared" si="10"/>
        <v>2861809</v>
      </c>
      <c r="P23" s="48">
        <f t="shared" si="11"/>
        <v>2670494.4299999997</v>
      </c>
      <c r="Q23" s="72"/>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86"/>
      <c r="FC23" s="86"/>
      <c r="FD23" s="59"/>
      <c r="FE23" s="61"/>
      <c r="FF23" s="61"/>
      <c r="FG23" s="61"/>
      <c r="FH23" s="61"/>
      <c r="FI23" s="61"/>
      <c r="FJ23" s="61"/>
      <c r="FK23" s="61"/>
      <c r="FL23" s="61"/>
      <c r="FM23" s="61"/>
      <c r="FN23" s="61"/>
      <c r="FO23" s="61"/>
      <c r="FP23" s="59"/>
      <c r="FQ23" s="59"/>
      <c r="FR23" s="59"/>
      <c r="FS23" s="59"/>
      <c r="FT23" s="59"/>
      <c r="FU23" s="59"/>
      <c r="FV23" s="59"/>
      <c r="FW23" s="59"/>
      <c r="FX23" s="59"/>
      <c r="FY23" s="59"/>
      <c r="FZ23" s="59"/>
      <c r="GA23" s="59"/>
      <c r="GB23" s="59"/>
      <c r="GC23" s="59"/>
      <c r="GD23" s="59"/>
      <c r="GE23" s="59"/>
      <c r="GF23" s="59"/>
      <c r="GG23" s="59"/>
      <c r="GH23" s="59"/>
      <c r="GI23" s="59"/>
      <c r="GJ23" s="59"/>
      <c r="GK23" s="59"/>
      <c r="GL23" s="59">
        <v>1077635</v>
      </c>
      <c r="GM23" s="59">
        <v>1083401</v>
      </c>
      <c r="GN23" s="59">
        <v>1083401</v>
      </c>
      <c r="GO23" s="59"/>
      <c r="GP23" s="59"/>
      <c r="GQ23" s="59"/>
      <c r="GR23" s="59"/>
      <c r="GS23" s="77">
        <v>1778408</v>
      </c>
      <c r="GT23" s="59">
        <v>1587093.43</v>
      </c>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39">
        <f t="shared" si="2"/>
        <v>80220</v>
      </c>
      <c r="IF23" s="39">
        <f t="shared" si="2"/>
        <v>80220</v>
      </c>
      <c r="IG23" s="39">
        <f t="shared" si="3"/>
        <v>80220</v>
      </c>
      <c r="IH23" s="63"/>
      <c r="II23" s="59"/>
      <c r="IJ23" s="59"/>
      <c r="IK23" s="59"/>
      <c r="IL23" s="59"/>
      <c r="IM23" s="59"/>
      <c r="IN23" s="59"/>
      <c r="IO23" s="59"/>
      <c r="IP23" s="59"/>
      <c r="IQ23" s="59"/>
      <c r="IR23" s="63"/>
      <c r="IS23" s="63"/>
      <c r="IT23" s="63"/>
      <c r="IU23" s="64"/>
      <c r="IV23" s="64"/>
      <c r="IW23" s="64"/>
      <c r="IX23" s="59"/>
      <c r="IY23" s="59"/>
      <c r="IZ23" s="59"/>
      <c r="JA23" s="64"/>
      <c r="JB23" s="64"/>
      <c r="JC23" s="64"/>
      <c r="JD23" s="64"/>
      <c r="JE23" s="64"/>
      <c r="JF23" s="64"/>
      <c r="JG23" s="64"/>
      <c r="JH23" s="64"/>
      <c r="JI23" s="64"/>
      <c r="JJ23" s="64"/>
      <c r="JK23" s="64"/>
      <c r="JL23" s="64"/>
      <c r="JM23" s="59"/>
      <c r="JN23" s="59"/>
      <c r="JO23" s="61"/>
      <c r="JP23" s="65"/>
      <c r="JQ23" s="64"/>
      <c r="JR23" s="64">
        <v>80220</v>
      </c>
      <c r="JS23" s="64">
        <v>80220</v>
      </c>
      <c r="JT23" s="64">
        <v>80220</v>
      </c>
      <c r="JU23" s="64"/>
      <c r="JV23" s="64"/>
      <c r="JW23" s="64"/>
      <c r="JX23" s="66">
        <f t="shared" si="12"/>
        <v>0</v>
      </c>
      <c r="JY23" s="66">
        <f t="shared" si="4"/>
        <v>0</v>
      </c>
      <c r="JZ23" s="66">
        <f t="shared" si="5"/>
        <v>0</v>
      </c>
      <c r="KA23" s="59"/>
      <c r="KB23" s="59"/>
      <c r="KC23" s="59"/>
      <c r="KD23" s="59"/>
      <c r="KE23" s="59"/>
      <c r="KF23" s="59"/>
      <c r="KG23" s="59"/>
      <c r="KH23" s="59"/>
      <c r="KI23" s="59"/>
      <c r="KJ23" s="59"/>
      <c r="KK23" s="59"/>
      <c r="KL23" s="59"/>
      <c r="KM23" s="59"/>
      <c r="KN23" s="50"/>
      <c r="KO23" s="50"/>
      <c r="KP23" s="134"/>
      <c r="KQ23" s="134"/>
      <c r="KR23" s="134"/>
      <c r="KS23" s="134"/>
      <c r="KT23" s="134"/>
      <c r="KU23" s="134"/>
      <c r="KV23" s="134"/>
      <c r="KW23" s="134"/>
      <c r="KX23" s="134"/>
      <c r="KY23" s="134"/>
      <c r="KZ23" s="134"/>
      <c r="LA23" s="134"/>
      <c r="LB23" s="134"/>
      <c r="LC23" s="134"/>
      <c r="LD23" s="134"/>
      <c r="LE23" s="134"/>
      <c r="LF23" s="134"/>
      <c r="LG23" s="134"/>
    </row>
    <row r="24" spans="1:319" s="8" customFormat="1" ht="13.15" customHeight="1" x14ac:dyDescent="0.25">
      <c r="A24" s="87" t="s">
        <v>117</v>
      </c>
      <c r="B24" s="38">
        <f t="shared" si="6"/>
        <v>7600709</v>
      </c>
      <c r="C24" s="38">
        <f t="shared" si="0"/>
        <v>7623724</v>
      </c>
      <c r="D24" s="38">
        <f t="shared" si="1"/>
        <v>7623724</v>
      </c>
      <c r="E24" s="39">
        <f t="shared" si="7"/>
        <v>6820090</v>
      </c>
      <c r="F24" s="39">
        <f t="shared" si="13"/>
        <v>6840030</v>
      </c>
      <c r="G24" s="40">
        <f t="shared" si="8"/>
        <v>6840030</v>
      </c>
      <c r="H24" s="44">
        <v>6427300</v>
      </c>
      <c r="I24" s="67">
        <v>6427300</v>
      </c>
      <c r="J24" s="68">
        <v>6427300</v>
      </c>
      <c r="K24" s="69">
        <v>392790</v>
      </c>
      <c r="L24" s="70">
        <v>412730</v>
      </c>
      <c r="M24" s="71">
        <v>412730</v>
      </c>
      <c r="N24" s="47">
        <f t="shared" si="9"/>
        <v>700399</v>
      </c>
      <c r="O24" s="47">
        <f t="shared" si="10"/>
        <v>703474</v>
      </c>
      <c r="P24" s="48">
        <f t="shared" si="11"/>
        <v>703474</v>
      </c>
      <c r="Q24" s="72"/>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86"/>
      <c r="FC24" s="86"/>
      <c r="FD24" s="59"/>
      <c r="FE24" s="61"/>
      <c r="FF24" s="61"/>
      <c r="FG24" s="61"/>
      <c r="FH24" s="61"/>
      <c r="FI24" s="61"/>
      <c r="FJ24" s="61"/>
      <c r="FK24" s="61"/>
      <c r="FL24" s="61"/>
      <c r="FM24" s="61"/>
      <c r="FN24" s="61"/>
      <c r="FO24" s="61"/>
      <c r="FP24" s="59"/>
      <c r="FQ24" s="59"/>
      <c r="FR24" s="59"/>
      <c r="FS24" s="59"/>
      <c r="FT24" s="59"/>
      <c r="FU24" s="59"/>
      <c r="FV24" s="59"/>
      <c r="FW24" s="59"/>
      <c r="FX24" s="59"/>
      <c r="FY24" s="59"/>
      <c r="FZ24" s="59"/>
      <c r="GA24" s="59"/>
      <c r="GB24" s="59"/>
      <c r="GC24" s="59"/>
      <c r="GD24" s="59"/>
      <c r="GE24" s="59"/>
      <c r="GF24" s="59"/>
      <c r="GG24" s="59"/>
      <c r="GH24" s="59"/>
      <c r="GI24" s="59"/>
      <c r="GJ24" s="59"/>
      <c r="GK24" s="59"/>
      <c r="GL24" s="59">
        <v>700399</v>
      </c>
      <c r="GM24" s="59">
        <v>703474</v>
      </c>
      <c r="GN24" s="59">
        <v>703474</v>
      </c>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39">
        <f t="shared" si="2"/>
        <v>80220</v>
      </c>
      <c r="IF24" s="39">
        <f t="shared" si="2"/>
        <v>80220</v>
      </c>
      <c r="IG24" s="39">
        <f t="shared" si="3"/>
        <v>80220</v>
      </c>
      <c r="IH24" s="63"/>
      <c r="II24" s="59"/>
      <c r="IJ24" s="59"/>
      <c r="IK24" s="59"/>
      <c r="IL24" s="59"/>
      <c r="IM24" s="59"/>
      <c r="IN24" s="59"/>
      <c r="IO24" s="59"/>
      <c r="IP24" s="59"/>
      <c r="IQ24" s="59"/>
      <c r="IR24" s="63"/>
      <c r="IS24" s="63"/>
      <c r="IT24" s="63"/>
      <c r="IU24" s="64"/>
      <c r="IV24" s="64"/>
      <c r="IW24" s="64"/>
      <c r="IX24" s="59"/>
      <c r="IY24" s="59"/>
      <c r="IZ24" s="59"/>
      <c r="JA24" s="64"/>
      <c r="JB24" s="64"/>
      <c r="JC24" s="64"/>
      <c r="JD24" s="64"/>
      <c r="JE24" s="64"/>
      <c r="JF24" s="64"/>
      <c r="JG24" s="64"/>
      <c r="JH24" s="64"/>
      <c r="JI24" s="64"/>
      <c r="JJ24" s="64"/>
      <c r="JK24" s="64"/>
      <c r="JL24" s="64"/>
      <c r="JM24" s="59"/>
      <c r="JN24" s="59"/>
      <c r="JO24" s="61"/>
      <c r="JP24" s="65"/>
      <c r="JQ24" s="64"/>
      <c r="JR24" s="64">
        <v>80220</v>
      </c>
      <c r="JS24" s="64">
        <v>80220</v>
      </c>
      <c r="JT24" s="64">
        <v>80220</v>
      </c>
      <c r="JU24" s="64"/>
      <c r="JV24" s="64"/>
      <c r="JW24" s="64"/>
      <c r="JX24" s="66">
        <f t="shared" si="12"/>
        <v>0</v>
      </c>
      <c r="JY24" s="66">
        <f t="shared" si="4"/>
        <v>0</v>
      </c>
      <c r="JZ24" s="66">
        <f t="shared" si="5"/>
        <v>0</v>
      </c>
      <c r="KA24" s="59"/>
      <c r="KB24" s="59"/>
      <c r="KC24" s="59"/>
      <c r="KD24" s="59"/>
      <c r="KE24" s="59"/>
      <c r="KF24" s="59"/>
      <c r="KG24" s="59"/>
      <c r="KH24" s="59"/>
      <c r="KI24" s="59"/>
      <c r="KJ24" s="59"/>
      <c r="KK24" s="59"/>
      <c r="KL24" s="59"/>
      <c r="KM24" s="59"/>
      <c r="KN24" s="50"/>
      <c r="KO24" s="50"/>
      <c r="KP24" s="134"/>
      <c r="KQ24" s="134"/>
      <c r="KR24" s="134"/>
      <c r="KS24" s="134"/>
      <c r="KT24" s="134"/>
      <c r="KU24" s="134"/>
      <c r="KV24" s="134"/>
      <c r="KW24" s="134"/>
      <c r="KX24" s="134"/>
      <c r="KY24" s="134"/>
      <c r="KZ24" s="134"/>
      <c r="LA24" s="134"/>
      <c r="LB24" s="134"/>
      <c r="LC24" s="134"/>
      <c r="LD24" s="134"/>
      <c r="LE24" s="134"/>
      <c r="LF24" s="134"/>
      <c r="LG24" s="134"/>
    </row>
    <row r="25" spans="1:319" s="8" customFormat="1" ht="12.75" customHeight="1" x14ac:dyDescent="0.25">
      <c r="A25" s="87" t="s">
        <v>118</v>
      </c>
      <c r="B25" s="38">
        <f t="shared" si="6"/>
        <v>13433668</v>
      </c>
      <c r="C25" s="38">
        <f t="shared" si="0"/>
        <v>13441901</v>
      </c>
      <c r="D25" s="38">
        <f t="shared" si="1"/>
        <v>13441901</v>
      </c>
      <c r="E25" s="39">
        <f t="shared" si="7"/>
        <v>12359630</v>
      </c>
      <c r="F25" s="39">
        <f t="shared" si="13"/>
        <v>12364020</v>
      </c>
      <c r="G25" s="40">
        <f t="shared" si="8"/>
        <v>12364020</v>
      </c>
      <c r="H25" s="44">
        <v>12266100</v>
      </c>
      <c r="I25" s="67">
        <v>12266100</v>
      </c>
      <c r="J25" s="68">
        <v>12266100</v>
      </c>
      <c r="K25" s="69">
        <v>93530</v>
      </c>
      <c r="L25" s="70">
        <v>97920</v>
      </c>
      <c r="M25" s="71">
        <v>97920</v>
      </c>
      <c r="N25" s="47">
        <f t="shared" si="9"/>
        <v>873488</v>
      </c>
      <c r="O25" s="47">
        <f t="shared" si="10"/>
        <v>877331</v>
      </c>
      <c r="P25" s="48">
        <f t="shared" si="11"/>
        <v>877331</v>
      </c>
      <c r="Q25" s="72"/>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86"/>
      <c r="FC25" s="86"/>
      <c r="FD25" s="59"/>
      <c r="FE25" s="61"/>
      <c r="FF25" s="61"/>
      <c r="FG25" s="61"/>
      <c r="FH25" s="61"/>
      <c r="FI25" s="61"/>
      <c r="FJ25" s="61"/>
      <c r="FK25" s="61"/>
      <c r="FL25" s="61"/>
      <c r="FM25" s="61"/>
      <c r="FN25" s="61"/>
      <c r="FO25" s="61"/>
      <c r="FP25" s="59"/>
      <c r="FQ25" s="59"/>
      <c r="FR25" s="59"/>
      <c r="FS25" s="59"/>
      <c r="FT25" s="59"/>
      <c r="FU25" s="59"/>
      <c r="FV25" s="59"/>
      <c r="FW25" s="59"/>
      <c r="FX25" s="59"/>
      <c r="FY25" s="59"/>
      <c r="FZ25" s="59"/>
      <c r="GA25" s="59"/>
      <c r="GB25" s="59"/>
      <c r="GC25" s="59"/>
      <c r="GD25" s="59"/>
      <c r="GE25" s="59"/>
      <c r="GF25" s="59"/>
      <c r="GG25" s="59"/>
      <c r="GH25" s="59"/>
      <c r="GI25" s="59"/>
      <c r="GJ25" s="59"/>
      <c r="GK25" s="59"/>
      <c r="GL25" s="59">
        <v>873488</v>
      </c>
      <c r="GM25" s="59">
        <v>877331</v>
      </c>
      <c r="GN25" s="59">
        <v>877331</v>
      </c>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39">
        <f t="shared" si="2"/>
        <v>200550</v>
      </c>
      <c r="IF25" s="39">
        <f t="shared" si="2"/>
        <v>200550</v>
      </c>
      <c r="IG25" s="39">
        <f t="shared" si="3"/>
        <v>200550</v>
      </c>
      <c r="IH25" s="63"/>
      <c r="II25" s="59"/>
      <c r="IJ25" s="59"/>
      <c r="IK25" s="59"/>
      <c r="IL25" s="59"/>
      <c r="IM25" s="59"/>
      <c r="IN25" s="59"/>
      <c r="IO25" s="59"/>
      <c r="IP25" s="59"/>
      <c r="IQ25" s="59"/>
      <c r="IR25" s="63"/>
      <c r="IS25" s="63"/>
      <c r="IT25" s="63"/>
      <c r="IU25" s="64"/>
      <c r="IV25" s="64"/>
      <c r="IW25" s="64"/>
      <c r="IX25" s="59"/>
      <c r="IY25" s="59"/>
      <c r="IZ25" s="59"/>
      <c r="JA25" s="64"/>
      <c r="JB25" s="64"/>
      <c r="JC25" s="64"/>
      <c r="JD25" s="64"/>
      <c r="JE25" s="64"/>
      <c r="JF25" s="64"/>
      <c r="JG25" s="64"/>
      <c r="JH25" s="64"/>
      <c r="JI25" s="64"/>
      <c r="JJ25" s="64"/>
      <c r="JK25" s="64"/>
      <c r="JL25" s="64"/>
      <c r="JM25" s="59"/>
      <c r="JN25" s="59"/>
      <c r="JO25" s="61"/>
      <c r="JP25" s="65"/>
      <c r="JQ25" s="64"/>
      <c r="JR25" s="64">
        <v>200550</v>
      </c>
      <c r="JS25" s="64">
        <v>200550</v>
      </c>
      <c r="JT25" s="64">
        <v>200550</v>
      </c>
      <c r="JU25" s="64"/>
      <c r="JV25" s="64"/>
      <c r="JW25" s="64"/>
      <c r="JX25" s="66">
        <f t="shared" si="12"/>
        <v>0</v>
      </c>
      <c r="JY25" s="66">
        <f t="shared" si="4"/>
        <v>0</v>
      </c>
      <c r="JZ25" s="66">
        <f t="shared" si="5"/>
        <v>0</v>
      </c>
      <c r="KA25" s="59"/>
      <c r="KB25" s="59"/>
      <c r="KC25" s="59"/>
      <c r="KD25" s="59"/>
      <c r="KE25" s="59"/>
      <c r="KF25" s="59"/>
      <c r="KG25" s="59"/>
      <c r="KH25" s="59"/>
      <c r="KI25" s="59"/>
      <c r="KJ25" s="59"/>
      <c r="KK25" s="59"/>
      <c r="KL25" s="59"/>
      <c r="KM25" s="59"/>
      <c r="KN25" s="50"/>
      <c r="KO25" s="50"/>
      <c r="KP25" s="134"/>
      <c r="KQ25" s="134"/>
      <c r="KR25" s="134"/>
      <c r="KS25" s="134"/>
      <c r="KT25" s="134"/>
      <c r="KU25" s="134"/>
      <c r="KV25" s="134"/>
      <c r="KW25" s="134"/>
      <c r="KX25" s="134"/>
      <c r="KY25" s="134"/>
      <c r="KZ25" s="134"/>
      <c r="LA25" s="134"/>
      <c r="LB25" s="134"/>
      <c r="LC25" s="134"/>
      <c r="LD25" s="134"/>
      <c r="LE25" s="134"/>
      <c r="LF25" s="134"/>
      <c r="LG25" s="134"/>
    </row>
    <row r="26" spans="1:319" s="8" customFormat="1" ht="15" customHeight="1" x14ac:dyDescent="0.25">
      <c r="A26" s="21" t="s">
        <v>119</v>
      </c>
      <c r="B26" s="38">
        <f t="shared" si="6"/>
        <v>182010835.66</v>
      </c>
      <c r="C26" s="38">
        <f t="shared" si="0"/>
        <v>212779257.56</v>
      </c>
      <c r="D26" s="38">
        <f t="shared" si="1"/>
        <v>210509776.91</v>
      </c>
      <c r="E26" s="39">
        <f t="shared" si="7"/>
        <v>81207440</v>
      </c>
      <c r="F26" s="39">
        <f t="shared" si="13"/>
        <v>88052645</v>
      </c>
      <c r="G26" s="40">
        <f t="shared" si="8"/>
        <v>88052645</v>
      </c>
      <c r="H26" s="44">
        <v>72533300</v>
      </c>
      <c r="I26" s="67">
        <v>72533300</v>
      </c>
      <c r="J26" s="68">
        <v>72533300</v>
      </c>
      <c r="K26" s="69">
        <v>8674140</v>
      </c>
      <c r="L26" s="70">
        <v>15519345</v>
      </c>
      <c r="M26" s="71">
        <v>15519345</v>
      </c>
      <c r="N26" s="47">
        <f t="shared" si="9"/>
        <v>5904834.7599999998</v>
      </c>
      <c r="O26" s="47">
        <f t="shared" si="10"/>
        <v>29566474.370000001</v>
      </c>
      <c r="P26" s="48">
        <f t="shared" si="11"/>
        <v>27527108.990000002</v>
      </c>
      <c r="Q26" s="72"/>
      <c r="R26" s="50"/>
      <c r="S26" s="50"/>
      <c r="T26" s="50"/>
      <c r="U26" s="50"/>
      <c r="V26" s="50"/>
      <c r="W26" s="50"/>
      <c r="X26" s="50"/>
      <c r="Y26" s="50"/>
      <c r="Z26" s="50"/>
      <c r="AA26" s="50"/>
      <c r="AB26" s="50"/>
      <c r="AC26" s="50"/>
      <c r="AD26" s="50"/>
      <c r="AE26" s="50"/>
      <c r="AF26" s="50"/>
      <c r="AG26" s="73">
        <v>128622</v>
      </c>
      <c r="AH26" s="73">
        <v>128622</v>
      </c>
      <c r="AI26" s="73"/>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v>138332.76</v>
      </c>
      <c r="BH26" s="50">
        <v>140516.31</v>
      </c>
      <c r="BI26" s="50">
        <v>140516.31</v>
      </c>
      <c r="BJ26" s="50">
        <v>630816</v>
      </c>
      <c r="BK26" s="50">
        <v>636275</v>
      </c>
      <c r="BL26" s="50">
        <v>636275</v>
      </c>
      <c r="BM26" s="50"/>
      <c r="BN26" s="50"/>
      <c r="BO26" s="50"/>
      <c r="BP26" s="50"/>
      <c r="BQ26" s="50"/>
      <c r="BR26" s="50"/>
      <c r="BS26" s="50">
        <v>346500</v>
      </c>
      <c r="BT26" s="50">
        <v>346500</v>
      </c>
      <c r="BU26" s="50">
        <v>346500</v>
      </c>
      <c r="BV26" s="50"/>
      <c r="BW26" s="50"/>
      <c r="BX26" s="50"/>
      <c r="BY26" s="50"/>
      <c r="BZ26" s="56"/>
      <c r="CA26" s="56"/>
      <c r="CB26" s="56"/>
      <c r="CC26" s="56"/>
      <c r="CD26" s="56"/>
      <c r="CE26" s="56"/>
      <c r="CF26" s="56"/>
      <c r="CG26" s="56"/>
      <c r="CH26" s="56"/>
      <c r="CI26" s="56"/>
      <c r="CJ26" s="56"/>
      <c r="CK26" s="56"/>
      <c r="CL26" s="56"/>
      <c r="CM26" s="56"/>
      <c r="CN26" s="56"/>
      <c r="CO26" s="56">
        <v>995733</v>
      </c>
      <c r="CP26" s="56">
        <v>995733</v>
      </c>
      <c r="CQ26" s="56"/>
      <c r="CR26" s="56"/>
      <c r="CS26" s="56"/>
      <c r="CT26" s="56"/>
      <c r="CU26" s="56"/>
      <c r="CV26" s="56"/>
      <c r="CW26" s="56"/>
      <c r="CX26" s="56"/>
      <c r="CY26" s="56"/>
      <c r="CZ26" s="56"/>
      <c r="DA26" s="56"/>
      <c r="DB26" s="56"/>
      <c r="DC26" s="56"/>
      <c r="DD26" s="56">
        <v>3052500.06</v>
      </c>
      <c r="DE26" s="56">
        <v>3052500.06</v>
      </c>
      <c r="DF26" s="56"/>
      <c r="DG26" s="73">
        <v>14458500</v>
      </c>
      <c r="DH26" s="56">
        <v>14101134.449999999</v>
      </c>
      <c r="DI26" s="56"/>
      <c r="DJ26" s="56"/>
      <c r="DK26" s="56"/>
      <c r="DL26" s="56"/>
      <c r="DM26" s="56"/>
      <c r="DN26" s="56"/>
      <c r="DO26" s="56"/>
      <c r="DP26" s="56"/>
      <c r="DQ26" s="56"/>
      <c r="DR26" s="56"/>
      <c r="DS26" s="56"/>
      <c r="DT26" s="56"/>
      <c r="DU26" s="56"/>
      <c r="DV26" s="59"/>
      <c r="DW26" s="59"/>
      <c r="DX26" s="59"/>
      <c r="DY26" s="59"/>
      <c r="DZ26" s="59"/>
      <c r="EA26" s="59"/>
      <c r="EB26" s="59"/>
      <c r="EC26" s="59"/>
      <c r="ED26" s="59"/>
      <c r="EE26" s="59"/>
      <c r="EF26" s="59"/>
      <c r="EG26" s="59"/>
      <c r="EH26" s="59"/>
      <c r="EI26" s="59"/>
      <c r="EJ26" s="59"/>
      <c r="EK26" s="59"/>
      <c r="EL26" s="59"/>
      <c r="EM26" s="59"/>
      <c r="EN26" s="59"/>
      <c r="EO26" s="59"/>
      <c r="EP26" s="59"/>
      <c r="EQ26" s="76">
        <v>5000000</v>
      </c>
      <c r="ER26" s="59">
        <v>3318000.17</v>
      </c>
      <c r="ES26" s="59"/>
      <c r="ET26" s="59"/>
      <c r="EU26" s="59"/>
      <c r="EV26" s="59"/>
      <c r="EW26" s="59"/>
      <c r="EX26" s="59"/>
      <c r="EY26" s="59"/>
      <c r="EZ26" s="59"/>
      <c r="FA26" s="59"/>
      <c r="FB26" s="59"/>
      <c r="FC26" s="88"/>
      <c r="FD26" s="59"/>
      <c r="FE26" s="61"/>
      <c r="FF26" s="61"/>
      <c r="FG26" s="61"/>
      <c r="FH26" s="61"/>
      <c r="FI26" s="61"/>
      <c r="FJ26" s="61"/>
      <c r="FK26" s="61"/>
      <c r="FL26" s="61"/>
      <c r="FM26" s="61"/>
      <c r="FN26" s="61"/>
      <c r="FO26" s="61"/>
      <c r="FP26" s="59"/>
      <c r="FQ26" s="59">
        <v>1759</v>
      </c>
      <c r="FR26" s="59">
        <v>1759</v>
      </c>
      <c r="FS26" s="59">
        <v>1759</v>
      </c>
      <c r="FT26" s="59"/>
      <c r="FU26" s="59"/>
      <c r="FV26" s="59"/>
      <c r="FW26" s="59"/>
      <c r="FX26" s="59"/>
      <c r="FY26" s="59"/>
      <c r="FZ26" s="59"/>
      <c r="GA26" s="59"/>
      <c r="GB26" s="59"/>
      <c r="GC26" s="59"/>
      <c r="GD26" s="59"/>
      <c r="GE26" s="59"/>
      <c r="GF26" s="59"/>
      <c r="GG26" s="59"/>
      <c r="GH26" s="59"/>
      <c r="GI26" s="59"/>
      <c r="GJ26" s="59"/>
      <c r="GK26" s="59"/>
      <c r="GL26" s="59">
        <v>4787427</v>
      </c>
      <c r="GM26" s="59">
        <v>4806069</v>
      </c>
      <c r="GN26" s="59">
        <v>4806069</v>
      </c>
      <c r="GO26" s="59"/>
      <c r="GP26" s="59"/>
      <c r="GQ26" s="59"/>
      <c r="GR26" s="59"/>
      <c r="GS26" s="59"/>
      <c r="GT26" s="59"/>
      <c r="GU26" s="59"/>
      <c r="GV26" s="59"/>
      <c r="GW26" s="59"/>
      <c r="GX26" s="59"/>
      <c r="GY26" s="59"/>
      <c r="GZ26" s="59"/>
      <c r="HA26" s="62"/>
      <c r="HB26" s="4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39">
        <f t="shared" si="2"/>
        <v>94898560.899999991</v>
      </c>
      <c r="IF26" s="39">
        <f t="shared" si="2"/>
        <v>94509138.189999983</v>
      </c>
      <c r="IG26" s="39">
        <f t="shared" si="3"/>
        <v>94279022.919999987</v>
      </c>
      <c r="IH26" s="63">
        <v>23758794</v>
      </c>
      <c r="II26" s="78">
        <v>25282376</v>
      </c>
      <c r="IJ26" s="78">
        <v>25282376</v>
      </c>
      <c r="IK26" s="78">
        <v>66917193</v>
      </c>
      <c r="IL26" s="59">
        <v>65201255.329999998</v>
      </c>
      <c r="IM26" s="59">
        <v>65201255.329999998</v>
      </c>
      <c r="IN26" s="59"/>
      <c r="IO26" s="59"/>
      <c r="IP26" s="59"/>
      <c r="IQ26" s="59">
        <v>69428</v>
      </c>
      <c r="IR26" s="63">
        <v>69428</v>
      </c>
      <c r="IS26" s="63">
        <v>69428</v>
      </c>
      <c r="IT26" s="63">
        <v>311341</v>
      </c>
      <c r="IU26" s="64">
        <v>234410</v>
      </c>
      <c r="IV26" s="64">
        <v>234410</v>
      </c>
      <c r="IW26" s="64">
        <v>912099.3</v>
      </c>
      <c r="IX26" s="79">
        <v>788258.99</v>
      </c>
      <c r="IY26" s="79">
        <v>788258.99</v>
      </c>
      <c r="IZ26" s="79">
        <v>2146914</v>
      </c>
      <c r="JA26" s="64">
        <v>2146914</v>
      </c>
      <c r="JB26" s="64">
        <v>2146914</v>
      </c>
      <c r="JC26" s="64">
        <v>23100</v>
      </c>
      <c r="JD26" s="64">
        <v>23100</v>
      </c>
      <c r="JE26" s="64">
        <v>23100</v>
      </c>
      <c r="JF26" s="64">
        <v>9510.6</v>
      </c>
      <c r="JG26" s="64">
        <v>9510.6</v>
      </c>
      <c r="JH26" s="64">
        <v>9510.6</v>
      </c>
      <c r="JI26" s="64">
        <v>391225</v>
      </c>
      <c r="JJ26" s="64">
        <v>394929.27</v>
      </c>
      <c r="JK26" s="64">
        <v>394929.27</v>
      </c>
      <c r="JL26" s="64">
        <v>41692</v>
      </c>
      <c r="JM26" s="59">
        <v>41692</v>
      </c>
      <c r="JN26" s="59">
        <v>41691.980000000003</v>
      </c>
      <c r="JO26" s="61">
        <v>315882</v>
      </c>
      <c r="JP26" s="65">
        <v>315882</v>
      </c>
      <c r="JQ26" s="64">
        <v>85766.75</v>
      </c>
      <c r="JR26" s="64"/>
      <c r="JS26" s="64"/>
      <c r="JT26" s="64"/>
      <c r="JU26" s="64">
        <v>1382</v>
      </c>
      <c r="JV26" s="64">
        <v>1382</v>
      </c>
      <c r="JW26" s="64">
        <v>1382</v>
      </c>
      <c r="JX26" s="66">
        <f t="shared" si="12"/>
        <v>0</v>
      </c>
      <c r="JY26" s="66">
        <f t="shared" si="4"/>
        <v>651000</v>
      </c>
      <c r="JZ26" s="66">
        <f t="shared" si="5"/>
        <v>651000</v>
      </c>
      <c r="KA26" s="59"/>
      <c r="KB26" s="59"/>
      <c r="KC26" s="59"/>
      <c r="KD26" s="59">
        <v>0</v>
      </c>
      <c r="KE26" s="50">
        <v>651000</v>
      </c>
      <c r="KF26" s="50">
        <v>651000</v>
      </c>
      <c r="KG26" s="50"/>
      <c r="KH26" s="59"/>
      <c r="KI26" s="59"/>
      <c r="KJ26" s="59"/>
      <c r="KK26" s="59"/>
      <c r="KL26" s="59"/>
      <c r="KM26" s="59"/>
      <c r="KN26" s="50"/>
      <c r="KO26" s="50"/>
      <c r="KP26" s="134"/>
      <c r="KQ26" s="134"/>
      <c r="KR26" s="134"/>
      <c r="KS26" s="134"/>
      <c r="KT26" s="134"/>
      <c r="KU26" s="134"/>
      <c r="KV26" s="134"/>
      <c r="KW26" s="134"/>
      <c r="KX26" s="134"/>
      <c r="KY26" s="134"/>
      <c r="KZ26" s="134"/>
      <c r="LA26" s="134"/>
      <c r="LB26" s="134"/>
      <c r="LC26" s="134"/>
      <c r="LD26" s="134"/>
      <c r="LE26" s="134"/>
      <c r="LF26" s="134"/>
      <c r="LG26" s="134"/>
    </row>
    <row r="27" spans="1:319" s="8" customFormat="1" ht="13.5" customHeight="1" x14ac:dyDescent="0.25">
      <c r="A27" s="87" t="s">
        <v>120</v>
      </c>
      <c r="B27" s="38">
        <f t="shared" si="6"/>
        <v>15885785</v>
      </c>
      <c r="C27" s="38">
        <f t="shared" si="0"/>
        <v>111253932.28</v>
      </c>
      <c r="D27" s="38">
        <f t="shared" si="1"/>
        <v>106381718.33</v>
      </c>
      <c r="E27" s="39">
        <f t="shared" si="7"/>
        <v>11715690</v>
      </c>
      <c r="F27" s="39">
        <f t="shared" si="13"/>
        <v>11755760</v>
      </c>
      <c r="G27" s="40">
        <f t="shared" si="8"/>
        <v>11755760</v>
      </c>
      <c r="H27" s="44">
        <v>9901400</v>
      </c>
      <c r="I27" s="67">
        <v>9901400</v>
      </c>
      <c r="J27" s="68">
        <v>9901400</v>
      </c>
      <c r="K27" s="69">
        <v>1814290</v>
      </c>
      <c r="L27" s="70">
        <v>1854360</v>
      </c>
      <c r="M27" s="71">
        <v>1854360</v>
      </c>
      <c r="N27" s="47">
        <f t="shared" si="9"/>
        <v>4170095</v>
      </c>
      <c r="O27" s="47">
        <f t="shared" si="10"/>
        <v>99498172.280000001</v>
      </c>
      <c r="P27" s="48">
        <f t="shared" si="11"/>
        <v>94625958.329999998</v>
      </c>
      <c r="Q27" s="72"/>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6"/>
      <c r="CA27" s="56"/>
      <c r="CB27" s="56"/>
      <c r="CC27" s="56"/>
      <c r="CD27" s="56"/>
      <c r="CE27" s="56"/>
      <c r="CF27" s="56"/>
      <c r="CG27" s="56"/>
      <c r="CH27" s="56"/>
      <c r="CI27" s="56"/>
      <c r="CJ27" s="56"/>
      <c r="CK27" s="56"/>
      <c r="CL27" s="56"/>
      <c r="CM27" s="56"/>
      <c r="CN27" s="56"/>
      <c r="CO27" s="56"/>
      <c r="CP27" s="56"/>
      <c r="CQ27" s="56"/>
      <c r="CR27" s="56"/>
      <c r="CS27" s="56"/>
      <c r="CT27" s="56"/>
      <c r="CU27" s="77">
        <v>42611848.280000001</v>
      </c>
      <c r="CV27" s="56">
        <v>37739634.859999999</v>
      </c>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9"/>
      <c r="DW27" s="59"/>
      <c r="DX27" s="59"/>
      <c r="DY27" s="59"/>
      <c r="DZ27" s="59"/>
      <c r="EA27" s="59"/>
      <c r="EB27" s="59"/>
      <c r="EC27" s="59"/>
      <c r="ED27" s="59"/>
      <c r="EE27" s="59"/>
      <c r="EF27" s="59"/>
      <c r="EG27" s="59"/>
      <c r="EH27" s="59"/>
      <c r="EI27" s="59"/>
      <c r="EJ27" s="59"/>
      <c r="EK27" s="76">
        <v>51700000</v>
      </c>
      <c r="EL27" s="59">
        <v>51699999.469999999</v>
      </c>
      <c r="EM27" s="59"/>
      <c r="EN27" s="59"/>
      <c r="EO27" s="59"/>
      <c r="EP27" s="59"/>
      <c r="EQ27" s="59"/>
      <c r="ER27" s="59"/>
      <c r="ES27" s="59"/>
      <c r="ET27" s="59"/>
      <c r="EU27" s="59"/>
      <c r="EV27" s="59"/>
      <c r="EW27" s="59"/>
      <c r="EX27" s="59"/>
      <c r="EY27" s="59"/>
      <c r="EZ27" s="59"/>
      <c r="FA27" s="59"/>
      <c r="FB27" s="59"/>
      <c r="FC27" s="88"/>
      <c r="FD27" s="59"/>
      <c r="FE27" s="61"/>
      <c r="FF27" s="61"/>
      <c r="FG27" s="61"/>
      <c r="FH27" s="61"/>
      <c r="FI27" s="61"/>
      <c r="FJ27" s="61"/>
      <c r="FK27" s="61"/>
      <c r="FL27" s="61"/>
      <c r="FM27" s="61"/>
      <c r="FN27" s="61"/>
      <c r="FO27" s="61"/>
      <c r="FP27" s="59"/>
      <c r="FQ27" s="59">
        <v>2020</v>
      </c>
      <c r="FR27" s="59">
        <v>2020</v>
      </c>
      <c r="FS27" s="59">
        <v>2020</v>
      </c>
      <c r="FT27" s="59"/>
      <c r="FU27" s="59"/>
      <c r="FV27" s="59"/>
      <c r="FW27" s="59"/>
      <c r="FX27" s="59"/>
      <c r="FY27" s="59"/>
      <c r="FZ27" s="59"/>
      <c r="GA27" s="59"/>
      <c r="GB27" s="59"/>
      <c r="GC27" s="59"/>
      <c r="GD27" s="59"/>
      <c r="GE27" s="59"/>
      <c r="GF27" s="59"/>
      <c r="GG27" s="59"/>
      <c r="GH27" s="59"/>
      <c r="GI27" s="59"/>
      <c r="GJ27" s="59"/>
      <c r="GK27" s="59"/>
      <c r="GL27" s="59">
        <v>4168075</v>
      </c>
      <c r="GM27" s="59">
        <v>4184304</v>
      </c>
      <c r="GN27" s="59">
        <v>4184304</v>
      </c>
      <c r="GO27" s="59"/>
      <c r="GP27" s="59"/>
      <c r="GQ27" s="59"/>
      <c r="GR27" s="59"/>
      <c r="GS27" s="59"/>
      <c r="GT27" s="59"/>
      <c r="GU27" s="59"/>
      <c r="GV27" s="59"/>
      <c r="GW27" s="59"/>
      <c r="GX27" s="59"/>
      <c r="GY27" s="59"/>
      <c r="GZ27" s="59"/>
      <c r="HA27" s="59">
        <v>0</v>
      </c>
      <c r="HB27" s="59">
        <v>1000000</v>
      </c>
      <c r="HC27" s="59">
        <v>1000000</v>
      </c>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39">
        <f t="shared" si="2"/>
        <v>0</v>
      </c>
      <c r="IF27" s="39">
        <f t="shared" si="2"/>
        <v>0</v>
      </c>
      <c r="IG27" s="39">
        <f t="shared" si="3"/>
        <v>0</v>
      </c>
      <c r="IH27" s="63"/>
      <c r="II27" s="59"/>
      <c r="IJ27" s="59"/>
      <c r="IK27" s="59"/>
      <c r="IL27" s="59"/>
      <c r="IM27" s="59"/>
      <c r="IN27" s="59"/>
      <c r="IO27" s="59"/>
      <c r="IP27" s="59"/>
      <c r="IQ27" s="59"/>
      <c r="IR27" s="63"/>
      <c r="IS27" s="63"/>
      <c r="IT27" s="63"/>
      <c r="IU27" s="64"/>
      <c r="IV27" s="64"/>
      <c r="IW27" s="64"/>
      <c r="IX27" s="59"/>
      <c r="IY27" s="59"/>
      <c r="IZ27" s="59"/>
      <c r="JA27" s="64"/>
      <c r="JB27" s="64"/>
      <c r="JC27" s="64"/>
      <c r="JD27" s="64"/>
      <c r="JE27" s="64"/>
      <c r="JF27" s="64"/>
      <c r="JG27" s="64"/>
      <c r="JH27" s="64"/>
      <c r="JI27" s="64"/>
      <c r="JJ27" s="64"/>
      <c r="JK27" s="64"/>
      <c r="JL27" s="64"/>
      <c r="JM27" s="59"/>
      <c r="JN27" s="59"/>
      <c r="JO27" s="61"/>
      <c r="JP27" s="65"/>
      <c r="JQ27" s="64"/>
      <c r="JR27" s="64"/>
      <c r="JS27" s="64"/>
      <c r="JT27" s="64"/>
      <c r="JU27" s="64"/>
      <c r="JV27" s="64"/>
      <c r="JW27" s="64"/>
      <c r="JX27" s="66">
        <f t="shared" si="12"/>
        <v>0</v>
      </c>
      <c r="JY27" s="66">
        <f t="shared" si="4"/>
        <v>0</v>
      </c>
      <c r="JZ27" s="66">
        <f t="shared" si="5"/>
        <v>0</v>
      </c>
      <c r="KA27" s="59"/>
      <c r="KB27" s="59"/>
      <c r="KC27" s="59"/>
      <c r="KD27" s="59"/>
      <c r="KE27" s="59"/>
      <c r="KF27" s="59"/>
      <c r="KG27" s="59"/>
      <c r="KH27" s="59"/>
      <c r="KI27" s="59"/>
      <c r="KJ27" s="59"/>
      <c r="KK27" s="59"/>
      <c r="KL27" s="59"/>
      <c r="KM27" s="59"/>
      <c r="KN27" s="50"/>
      <c r="KO27" s="50"/>
      <c r="KP27" s="134"/>
      <c r="KQ27" s="134"/>
      <c r="KR27" s="134"/>
      <c r="KS27" s="134"/>
      <c r="KT27" s="134"/>
      <c r="KU27" s="134"/>
      <c r="KV27" s="134"/>
      <c r="KW27" s="134"/>
      <c r="KX27" s="134"/>
      <c r="KY27" s="134"/>
      <c r="KZ27" s="134"/>
      <c r="LA27" s="134"/>
      <c r="LB27" s="134"/>
      <c r="LC27" s="134"/>
      <c r="LD27" s="134"/>
      <c r="LE27" s="134"/>
      <c r="LF27" s="134"/>
      <c r="LG27" s="134"/>
    </row>
    <row r="28" spans="1:319" s="8" customFormat="1" x14ac:dyDescent="0.25">
      <c r="A28" s="87" t="s">
        <v>121</v>
      </c>
      <c r="B28" s="38">
        <f t="shared" si="6"/>
        <v>12082192</v>
      </c>
      <c r="C28" s="38">
        <f t="shared" si="0"/>
        <v>40969694.289999999</v>
      </c>
      <c r="D28" s="38">
        <f t="shared" si="1"/>
        <v>37909646.979999997</v>
      </c>
      <c r="E28" s="39">
        <f t="shared" si="7"/>
        <v>10268320</v>
      </c>
      <c r="F28" s="39">
        <f t="shared" si="13"/>
        <v>10290650</v>
      </c>
      <c r="G28" s="40">
        <f t="shared" si="8"/>
        <v>10290650</v>
      </c>
      <c r="H28" s="44">
        <v>9864300</v>
      </c>
      <c r="I28" s="67">
        <v>9864300</v>
      </c>
      <c r="J28" s="68">
        <v>9864300</v>
      </c>
      <c r="K28" s="69">
        <v>404020</v>
      </c>
      <c r="L28" s="70">
        <v>426350</v>
      </c>
      <c r="M28" s="71">
        <v>426350</v>
      </c>
      <c r="N28" s="47">
        <f t="shared" si="9"/>
        <v>1613322</v>
      </c>
      <c r="O28" s="47">
        <f t="shared" si="10"/>
        <v>30478494.289999999</v>
      </c>
      <c r="P28" s="48">
        <f t="shared" si="11"/>
        <v>27418446.979999997</v>
      </c>
      <c r="Q28" s="72"/>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v>1782000</v>
      </c>
      <c r="BX28" s="50"/>
      <c r="BY28" s="50"/>
      <c r="BZ28" s="56"/>
      <c r="CA28" s="56"/>
      <c r="CB28" s="56"/>
      <c r="CC28" s="56"/>
      <c r="CD28" s="56"/>
      <c r="CE28" s="56">
        <v>0</v>
      </c>
      <c r="CF28" s="56">
        <v>450691</v>
      </c>
      <c r="CG28" s="56">
        <v>29657.43</v>
      </c>
      <c r="CH28" s="56">
        <v>0</v>
      </c>
      <c r="CI28" s="56">
        <v>17900000</v>
      </c>
      <c r="CJ28" s="56">
        <v>17054752</v>
      </c>
      <c r="CK28" s="56"/>
      <c r="CL28" s="56"/>
      <c r="CM28" s="56"/>
      <c r="CN28" s="56"/>
      <c r="CO28" s="56"/>
      <c r="CP28" s="56"/>
      <c r="CQ28" s="56"/>
      <c r="CR28" s="56"/>
      <c r="CS28" s="56"/>
      <c r="CT28" s="56"/>
      <c r="CU28" s="77">
        <v>5595994.7999999998</v>
      </c>
      <c r="CV28" s="56">
        <v>5584229.0599999996</v>
      </c>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9"/>
      <c r="DW28" s="59"/>
      <c r="DX28" s="59"/>
      <c r="DY28" s="59"/>
      <c r="DZ28" s="59"/>
      <c r="EA28" s="59"/>
      <c r="EB28" s="59"/>
      <c r="EC28" s="59"/>
      <c r="ED28" s="59"/>
      <c r="EE28" s="59"/>
      <c r="EF28" s="59"/>
      <c r="EG28" s="59"/>
      <c r="EH28" s="59"/>
      <c r="EI28" s="59"/>
      <c r="EJ28" s="59"/>
      <c r="EK28" s="76">
        <v>3130336.49</v>
      </c>
      <c r="EL28" s="76">
        <v>3130336.49</v>
      </c>
      <c r="EM28" s="76"/>
      <c r="EN28" s="59"/>
      <c r="EO28" s="59"/>
      <c r="EP28" s="59"/>
      <c r="EQ28" s="59"/>
      <c r="ER28" s="59"/>
      <c r="ES28" s="59"/>
      <c r="ET28" s="59"/>
      <c r="EU28" s="59"/>
      <c r="EV28" s="59"/>
      <c r="EW28" s="59"/>
      <c r="EX28" s="59"/>
      <c r="EY28" s="59"/>
      <c r="EZ28" s="59"/>
      <c r="FA28" s="59"/>
      <c r="FB28" s="59"/>
      <c r="FC28" s="88"/>
      <c r="FD28" s="59"/>
      <c r="FE28" s="61"/>
      <c r="FF28" s="61"/>
      <c r="FG28" s="61"/>
      <c r="FH28" s="61"/>
      <c r="FI28" s="61"/>
      <c r="FJ28" s="61"/>
      <c r="FK28" s="61"/>
      <c r="FL28" s="61"/>
      <c r="FM28" s="61"/>
      <c r="FN28" s="61"/>
      <c r="FO28" s="61"/>
      <c r="FP28" s="59"/>
      <c r="FQ28" s="59">
        <v>1297</v>
      </c>
      <c r="FR28" s="59">
        <v>1297</v>
      </c>
      <c r="FS28" s="59">
        <v>1297</v>
      </c>
      <c r="FT28" s="59"/>
      <c r="FU28" s="59"/>
      <c r="FV28" s="59"/>
      <c r="FW28" s="59"/>
      <c r="FX28" s="59"/>
      <c r="FY28" s="59"/>
      <c r="FZ28" s="59"/>
      <c r="GA28" s="59"/>
      <c r="GB28" s="59"/>
      <c r="GC28" s="59"/>
      <c r="GD28" s="59"/>
      <c r="GE28" s="59"/>
      <c r="GF28" s="59"/>
      <c r="GG28" s="59"/>
      <c r="GH28" s="59"/>
      <c r="GI28" s="59"/>
      <c r="GJ28" s="59"/>
      <c r="GK28" s="59"/>
      <c r="GL28" s="59">
        <v>1612025</v>
      </c>
      <c r="GM28" s="59">
        <v>1618175</v>
      </c>
      <c r="GN28" s="59">
        <v>1618175</v>
      </c>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63"/>
      <c r="IB28" s="63"/>
      <c r="IC28" s="63"/>
      <c r="ID28" s="63"/>
      <c r="IE28" s="39">
        <f t="shared" si="2"/>
        <v>200550</v>
      </c>
      <c r="IF28" s="39">
        <f t="shared" si="2"/>
        <v>200550</v>
      </c>
      <c r="IG28" s="39">
        <f t="shared" si="3"/>
        <v>200550</v>
      </c>
      <c r="IH28" s="63"/>
      <c r="II28" s="59"/>
      <c r="IJ28" s="59"/>
      <c r="IK28" s="59"/>
      <c r="IL28" s="59"/>
      <c r="IM28" s="59"/>
      <c r="IN28" s="59"/>
      <c r="IO28" s="59"/>
      <c r="IP28" s="59"/>
      <c r="IQ28" s="59"/>
      <c r="IR28" s="63"/>
      <c r="IS28" s="63"/>
      <c r="IT28" s="63"/>
      <c r="IU28" s="64"/>
      <c r="IV28" s="64"/>
      <c r="IW28" s="64"/>
      <c r="IX28" s="59"/>
      <c r="IY28" s="59"/>
      <c r="IZ28" s="59"/>
      <c r="JA28" s="64"/>
      <c r="JB28" s="64"/>
      <c r="JC28" s="64"/>
      <c r="JD28" s="64"/>
      <c r="JE28" s="64"/>
      <c r="JF28" s="64"/>
      <c r="JG28" s="64"/>
      <c r="JH28" s="64"/>
      <c r="JI28" s="64"/>
      <c r="JJ28" s="64"/>
      <c r="JK28" s="64"/>
      <c r="JL28" s="64"/>
      <c r="JM28" s="59"/>
      <c r="JN28" s="59"/>
      <c r="JO28" s="61"/>
      <c r="JP28" s="65"/>
      <c r="JQ28" s="64"/>
      <c r="JR28" s="64">
        <v>200550</v>
      </c>
      <c r="JS28" s="64">
        <v>200550</v>
      </c>
      <c r="JT28" s="64">
        <v>200550</v>
      </c>
      <c r="JU28" s="64"/>
      <c r="JV28" s="64"/>
      <c r="JW28" s="64"/>
      <c r="JX28" s="66">
        <f t="shared" si="12"/>
        <v>0</v>
      </c>
      <c r="JY28" s="66">
        <f t="shared" si="4"/>
        <v>0</v>
      </c>
      <c r="JZ28" s="66">
        <f t="shared" si="5"/>
        <v>0</v>
      </c>
      <c r="KA28" s="59"/>
      <c r="KB28" s="59"/>
      <c r="KC28" s="59"/>
      <c r="KD28" s="59"/>
      <c r="KE28" s="59"/>
      <c r="KF28" s="59"/>
      <c r="KG28" s="59"/>
      <c r="KH28" s="59"/>
      <c r="KI28" s="59"/>
      <c r="KJ28" s="59"/>
      <c r="KK28" s="59"/>
      <c r="KL28" s="59"/>
      <c r="KM28" s="59"/>
      <c r="KN28" s="50"/>
      <c r="KO28" s="50"/>
      <c r="KP28" s="134"/>
      <c r="KQ28" s="134"/>
      <c r="KR28" s="134"/>
      <c r="KS28" s="134"/>
      <c r="KT28" s="134"/>
      <c r="KU28" s="134"/>
      <c r="KV28" s="134"/>
      <c r="KW28" s="134"/>
      <c r="KX28" s="134"/>
      <c r="KY28" s="134"/>
      <c r="KZ28" s="134"/>
      <c r="LA28" s="134"/>
      <c r="LB28" s="134"/>
      <c r="LC28" s="134"/>
      <c r="LD28" s="134"/>
      <c r="LE28" s="134"/>
      <c r="LF28" s="134"/>
      <c r="LG28" s="134"/>
    </row>
    <row r="29" spans="1:319" s="8" customFormat="1" x14ac:dyDescent="0.25">
      <c r="A29" s="87" t="s">
        <v>122</v>
      </c>
      <c r="B29" s="38">
        <f t="shared" si="6"/>
        <v>8318213</v>
      </c>
      <c r="C29" s="38">
        <f t="shared" si="0"/>
        <v>8325139</v>
      </c>
      <c r="D29" s="38">
        <f t="shared" si="1"/>
        <v>8325139</v>
      </c>
      <c r="E29" s="39">
        <f t="shared" si="7"/>
        <v>7320750</v>
      </c>
      <c r="F29" s="39">
        <f t="shared" si="13"/>
        <v>7323640</v>
      </c>
      <c r="G29" s="40">
        <f t="shared" si="8"/>
        <v>7323640</v>
      </c>
      <c r="H29" s="44">
        <v>5600100</v>
      </c>
      <c r="I29" s="67">
        <v>5600100</v>
      </c>
      <c r="J29" s="68">
        <v>5600100</v>
      </c>
      <c r="K29" s="69">
        <v>1720650</v>
      </c>
      <c r="L29" s="70">
        <v>1723540</v>
      </c>
      <c r="M29" s="71">
        <v>1723540</v>
      </c>
      <c r="N29" s="47">
        <f t="shared" si="9"/>
        <v>917243</v>
      </c>
      <c r="O29" s="47">
        <f t="shared" si="10"/>
        <v>921279</v>
      </c>
      <c r="P29" s="48">
        <f t="shared" si="11"/>
        <v>921279</v>
      </c>
      <c r="Q29" s="72"/>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88"/>
      <c r="FD29" s="59"/>
      <c r="FE29" s="61"/>
      <c r="FF29" s="61"/>
      <c r="FG29" s="61"/>
      <c r="FH29" s="61"/>
      <c r="FI29" s="61"/>
      <c r="FJ29" s="61"/>
      <c r="FK29" s="61"/>
      <c r="FL29" s="61"/>
      <c r="FM29" s="61"/>
      <c r="FN29" s="61"/>
      <c r="FO29" s="61"/>
      <c r="FP29" s="59"/>
      <c r="FQ29" s="59"/>
      <c r="FR29" s="59"/>
      <c r="FS29" s="59"/>
      <c r="FT29" s="59"/>
      <c r="FU29" s="59"/>
      <c r="FV29" s="59"/>
      <c r="FW29" s="59"/>
      <c r="FX29" s="59"/>
      <c r="FY29" s="59"/>
      <c r="FZ29" s="59"/>
      <c r="GA29" s="59"/>
      <c r="GB29" s="59"/>
      <c r="GC29" s="59"/>
      <c r="GD29" s="59"/>
      <c r="GE29" s="59"/>
      <c r="GF29" s="59"/>
      <c r="GG29" s="59"/>
      <c r="GH29" s="59"/>
      <c r="GI29" s="59"/>
      <c r="GJ29" s="59"/>
      <c r="GK29" s="59"/>
      <c r="GL29" s="59">
        <v>917243</v>
      </c>
      <c r="GM29" s="59">
        <v>921279</v>
      </c>
      <c r="GN29" s="59">
        <v>921279</v>
      </c>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63"/>
      <c r="IB29" s="63"/>
      <c r="IC29" s="63"/>
      <c r="ID29" s="63"/>
      <c r="IE29" s="39">
        <f t="shared" si="2"/>
        <v>80220</v>
      </c>
      <c r="IF29" s="39">
        <f t="shared" si="2"/>
        <v>80220</v>
      </c>
      <c r="IG29" s="39">
        <f t="shared" si="3"/>
        <v>80220</v>
      </c>
      <c r="IH29" s="63"/>
      <c r="II29" s="59"/>
      <c r="IJ29" s="59"/>
      <c r="IK29" s="59"/>
      <c r="IL29" s="59"/>
      <c r="IM29" s="59"/>
      <c r="IN29" s="59"/>
      <c r="IO29" s="59"/>
      <c r="IP29" s="59"/>
      <c r="IQ29" s="59"/>
      <c r="IR29" s="63"/>
      <c r="IS29" s="63"/>
      <c r="IT29" s="63"/>
      <c r="IU29" s="64"/>
      <c r="IV29" s="64"/>
      <c r="IW29" s="64"/>
      <c r="IX29" s="59"/>
      <c r="IY29" s="59"/>
      <c r="IZ29" s="59"/>
      <c r="JA29" s="64"/>
      <c r="JB29" s="64"/>
      <c r="JC29" s="64"/>
      <c r="JD29" s="64"/>
      <c r="JE29" s="64"/>
      <c r="JF29" s="64"/>
      <c r="JG29" s="64"/>
      <c r="JH29" s="64"/>
      <c r="JI29" s="64"/>
      <c r="JJ29" s="64"/>
      <c r="JK29" s="64"/>
      <c r="JL29" s="64"/>
      <c r="JM29" s="59"/>
      <c r="JN29" s="59"/>
      <c r="JO29" s="61"/>
      <c r="JP29" s="65"/>
      <c r="JQ29" s="64"/>
      <c r="JR29" s="64">
        <v>80220</v>
      </c>
      <c r="JS29" s="64">
        <v>80220</v>
      </c>
      <c r="JT29" s="64">
        <v>80220</v>
      </c>
      <c r="JU29" s="64"/>
      <c r="JV29" s="64"/>
      <c r="JW29" s="64"/>
      <c r="JX29" s="66">
        <f t="shared" si="12"/>
        <v>0</v>
      </c>
      <c r="JY29" s="66">
        <f t="shared" si="4"/>
        <v>0</v>
      </c>
      <c r="JZ29" s="66">
        <f t="shared" si="5"/>
        <v>0</v>
      </c>
      <c r="KA29" s="59"/>
      <c r="KB29" s="59"/>
      <c r="KC29" s="59"/>
      <c r="KD29" s="59"/>
      <c r="KE29" s="59"/>
      <c r="KF29" s="59"/>
      <c r="KG29" s="59"/>
      <c r="KH29" s="59"/>
      <c r="KI29" s="59"/>
      <c r="KJ29" s="59"/>
      <c r="KK29" s="59"/>
      <c r="KL29" s="59"/>
      <c r="KM29" s="59"/>
      <c r="KN29" s="50"/>
      <c r="KO29" s="50"/>
      <c r="KP29" s="134"/>
      <c r="KQ29" s="134"/>
      <c r="KR29" s="134"/>
      <c r="KS29" s="134"/>
      <c r="KT29" s="134"/>
      <c r="KU29" s="134"/>
      <c r="KV29" s="134"/>
      <c r="KW29" s="134"/>
      <c r="KX29" s="134"/>
      <c r="KY29" s="134"/>
      <c r="KZ29" s="134"/>
      <c r="LA29" s="134"/>
      <c r="LB29" s="134"/>
      <c r="LC29" s="134"/>
      <c r="LD29" s="134"/>
      <c r="LE29" s="134"/>
      <c r="LF29" s="134"/>
      <c r="LG29" s="134"/>
    </row>
    <row r="30" spans="1:319" s="8" customFormat="1" x14ac:dyDescent="0.25">
      <c r="A30" s="87" t="s">
        <v>123</v>
      </c>
      <c r="B30" s="38">
        <f t="shared" si="6"/>
        <v>4168462</v>
      </c>
      <c r="C30" s="38">
        <f t="shared" si="0"/>
        <v>4470735</v>
      </c>
      <c r="D30" s="38">
        <f t="shared" si="1"/>
        <v>4470735</v>
      </c>
      <c r="E30" s="39">
        <f t="shared" si="7"/>
        <v>3894020</v>
      </c>
      <c r="F30" s="39">
        <f t="shared" si="13"/>
        <v>3894050</v>
      </c>
      <c r="G30" s="40">
        <f t="shared" si="8"/>
        <v>3894050</v>
      </c>
      <c r="H30" s="44">
        <v>3645900</v>
      </c>
      <c r="I30" s="67">
        <v>3645900</v>
      </c>
      <c r="J30" s="68">
        <v>3645900</v>
      </c>
      <c r="K30" s="69">
        <v>248120</v>
      </c>
      <c r="L30" s="70">
        <v>248150</v>
      </c>
      <c r="M30" s="71">
        <v>248150</v>
      </c>
      <c r="N30" s="47">
        <f t="shared" si="9"/>
        <v>194222</v>
      </c>
      <c r="O30" s="47">
        <f t="shared" si="10"/>
        <v>496465</v>
      </c>
      <c r="P30" s="48">
        <f t="shared" si="11"/>
        <v>496465</v>
      </c>
      <c r="Q30" s="72"/>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73">
        <v>301505</v>
      </c>
      <c r="DK30" s="73">
        <v>301505</v>
      </c>
      <c r="DL30" s="73"/>
      <c r="DM30" s="56"/>
      <c r="DN30" s="56"/>
      <c r="DO30" s="56"/>
      <c r="DP30" s="56"/>
      <c r="DQ30" s="56"/>
      <c r="DR30" s="56"/>
      <c r="DS30" s="56"/>
      <c r="DT30" s="56"/>
      <c r="DU30" s="56"/>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88"/>
      <c r="FD30" s="59"/>
      <c r="FE30" s="61"/>
      <c r="FF30" s="61"/>
      <c r="FG30" s="61"/>
      <c r="FH30" s="61"/>
      <c r="FI30" s="61"/>
      <c r="FJ30" s="61"/>
      <c r="FK30" s="61"/>
      <c r="FL30" s="61"/>
      <c r="FM30" s="61"/>
      <c r="FN30" s="61"/>
      <c r="FO30" s="61"/>
      <c r="FP30" s="59"/>
      <c r="FQ30" s="59"/>
      <c r="FR30" s="59"/>
      <c r="FS30" s="59"/>
      <c r="FT30" s="59"/>
      <c r="FU30" s="59"/>
      <c r="FV30" s="59"/>
      <c r="FW30" s="59"/>
      <c r="FX30" s="59"/>
      <c r="FY30" s="59"/>
      <c r="FZ30" s="59"/>
      <c r="GA30" s="59"/>
      <c r="GB30" s="59"/>
      <c r="GC30" s="59"/>
      <c r="GD30" s="59"/>
      <c r="GE30" s="59"/>
      <c r="GF30" s="59"/>
      <c r="GG30" s="59"/>
      <c r="GH30" s="59"/>
      <c r="GI30" s="59"/>
      <c r="GJ30" s="59"/>
      <c r="GK30" s="59"/>
      <c r="GL30" s="59">
        <v>194222</v>
      </c>
      <c r="GM30" s="59">
        <v>194960</v>
      </c>
      <c r="GN30" s="59">
        <v>194960</v>
      </c>
      <c r="GO30" s="62"/>
      <c r="GP30" s="62"/>
      <c r="GQ30" s="62"/>
      <c r="GR30" s="62"/>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59"/>
      <c r="IA30" s="59"/>
      <c r="IB30" s="59"/>
      <c r="IC30" s="59"/>
      <c r="ID30" s="59"/>
      <c r="IE30" s="39">
        <f t="shared" si="2"/>
        <v>80220</v>
      </c>
      <c r="IF30" s="39">
        <f t="shared" si="2"/>
        <v>80220</v>
      </c>
      <c r="IG30" s="39">
        <f t="shared" si="3"/>
        <v>80220</v>
      </c>
      <c r="IH30" s="63"/>
      <c r="II30" s="59"/>
      <c r="IJ30" s="59"/>
      <c r="IK30" s="59"/>
      <c r="IL30" s="59"/>
      <c r="IM30" s="59"/>
      <c r="IN30" s="59"/>
      <c r="IO30" s="59"/>
      <c r="IP30" s="59"/>
      <c r="IQ30" s="59"/>
      <c r="IR30" s="63"/>
      <c r="IS30" s="63"/>
      <c r="IT30" s="63"/>
      <c r="IU30" s="64"/>
      <c r="IV30" s="64"/>
      <c r="IW30" s="64"/>
      <c r="IX30" s="59"/>
      <c r="IY30" s="59"/>
      <c r="IZ30" s="59"/>
      <c r="JA30" s="64"/>
      <c r="JB30" s="64"/>
      <c r="JC30" s="64"/>
      <c r="JD30" s="64"/>
      <c r="JE30" s="64"/>
      <c r="JF30" s="64"/>
      <c r="JG30" s="64"/>
      <c r="JH30" s="64"/>
      <c r="JI30" s="64"/>
      <c r="JJ30" s="64"/>
      <c r="JK30" s="64"/>
      <c r="JL30" s="64"/>
      <c r="JM30" s="59"/>
      <c r="JN30" s="59"/>
      <c r="JO30" s="61"/>
      <c r="JP30" s="65"/>
      <c r="JQ30" s="64"/>
      <c r="JR30" s="64">
        <v>80220</v>
      </c>
      <c r="JS30" s="64">
        <v>80220</v>
      </c>
      <c r="JT30" s="64">
        <v>80220</v>
      </c>
      <c r="JU30" s="64"/>
      <c r="JV30" s="64"/>
      <c r="JW30" s="64"/>
      <c r="JX30" s="66">
        <f t="shared" si="12"/>
        <v>0</v>
      </c>
      <c r="JY30" s="66">
        <f t="shared" si="4"/>
        <v>0</v>
      </c>
      <c r="JZ30" s="66">
        <f t="shared" si="5"/>
        <v>0</v>
      </c>
      <c r="KA30" s="59"/>
      <c r="KB30" s="59"/>
      <c r="KC30" s="59"/>
      <c r="KD30" s="59"/>
      <c r="KE30" s="59"/>
      <c r="KF30" s="59"/>
      <c r="KG30" s="59"/>
      <c r="KH30" s="59"/>
      <c r="KI30" s="59"/>
      <c r="KJ30" s="59"/>
      <c r="KK30" s="59"/>
      <c r="KL30" s="59"/>
      <c r="KM30" s="59"/>
      <c r="KN30" s="50"/>
      <c r="KO30" s="50"/>
      <c r="KP30" s="134"/>
      <c r="KQ30" s="134"/>
      <c r="KR30" s="134"/>
      <c r="KS30" s="134"/>
      <c r="KT30" s="134"/>
      <c r="KU30" s="134"/>
      <c r="KV30" s="134"/>
      <c r="KW30" s="134"/>
      <c r="KX30" s="134"/>
      <c r="KY30" s="134"/>
      <c r="KZ30" s="134"/>
      <c r="LA30" s="134"/>
      <c r="LB30" s="134"/>
      <c r="LC30" s="134"/>
      <c r="LD30" s="134"/>
      <c r="LE30" s="134"/>
      <c r="LF30" s="134"/>
      <c r="LG30" s="134"/>
    </row>
    <row r="31" spans="1:319" s="8" customFormat="1" x14ac:dyDescent="0.25">
      <c r="A31" s="87" t="s">
        <v>124</v>
      </c>
      <c r="B31" s="38">
        <f t="shared" si="6"/>
        <v>5456854</v>
      </c>
      <c r="C31" s="38">
        <f t="shared" si="0"/>
        <v>11262064</v>
      </c>
      <c r="D31" s="38">
        <f t="shared" si="1"/>
        <v>11262064</v>
      </c>
      <c r="E31" s="39">
        <f t="shared" si="7"/>
        <v>4826310</v>
      </c>
      <c r="F31" s="39">
        <f t="shared" si="13"/>
        <v>4829210</v>
      </c>
      <c r="G31" s="40">
        <f t="shared" si="8"/>
        <v>4829210</v>
      </c>
      <c r="H31" s="44">
        <v>4571800</v>
      </c>
      <c r="I31" s="67">
        <v>4571800</v>
      </c>
      <c r="J31" s="68">
        <v>4571800</v>
      </c>
      <c r="K31" s="69">
        <v>254510</v>
      </c>
      <c r="L31" s="70">
        <v>257410</v>
      </c>
      <c r="M31" s="71">
        <v>257410</v>
      </c>
      <c r="N31" s="47">
        <f t="shared" si="9"/>
        <v>550324</v>
      </c>
      <c r="O31" s="47">
        <f t="shared" si="10"/>
        <v>6352634</v>
      </c>
      <c r="P31" s="48">
        <f t="shared" si="11"/>
        <v>6352634</v>
      </c>
      <c r="Q31" s="72"/>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88"/>
      <c r="FD31" s="59"/>
      <c r="FE31" s="61"/>
      <c r="FF31" s="61"/>
      <c r="FG31" s="61"/>
      <c r="FH31" s="61"/>
      <c r="FI31" s="61"/>
      <c r="FJ31" s="61"/>
      <c r="FK31" s="61"/>
      <c r="FL31" s="61"/>
      <c r="FM31" s="61"/>
      <c r="FN31" s="61"/>
      <c r="FO31" s="61"/>
      <c r="FP31" s="59"/>
      <c r="FQ31" s="59"/>
      <c r="FR31" s="59"/>
      <c r="FS31" s="59"/>
      <c r="FT31" s="59"/>
      <c r="FU31" s="59"/>
      <c r="FV31" s="59"/>
      <c r="FW31" s="59"/>
      <c r="FX31" s="59"/>
      <c r="FY31" s="59"/>
      <c r="FZ31" s="59"/>
      <c r="GA31" s="59"/>
      <c r="GB31" s="59"/>
      <c r="GC31" s="59"/>
      <c r="GD31" s="59"/>
      <c r="GE31" s="59"/>
      <c r="GF31" s="59"/>
      <c r="GG31" s="59"/>
      <c r="GH31" s="59"/>
      <c r="GI31" s="59"/>
      <c r="GJ31" s="59"/>
      <c r="GK31" s="59"/>
      <c r="GL31" s="59">
        <v>550324</v>
      </c>
      <c r="GM31" s="59">
        <v>553644</v>
      </c>
      <c r="GN31" s="59">
        <v>553644</v>
      </c>
      <c r="GO31" s="59"/>
      <c r="GP31" s="59"/>
      <c r="GQ31" s="59"/>
      <c r="GR31" s="59"/>
      <c r="GS31" s="77">
        <v>5798990</v>
      </c>
      <c r="GT31" s="77">
        <v>5798990</v>
      </c>
      <c r="GU31" s="77"/>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39">
        <f t="shared" si="2"/>
        <v>80220</v>
      </c>
      <c r="IF31" s="39">
        <f t="shared" si="2"/>
        <v>80220</v>
      </c>
      <c r="IG31" s="39">
        <f t="shared" si="3"/>
        <v>80220</v>
      </c>
      <c r="IH31" s="63"/>
      <c r="II31" s="59"/>
      <c r="IJ31" s="59"/>
      <c r="IK31" s="59"/>
      <c r="IL31" s="59"/>
      <c r="IM31" s="59"/>
      <c r="IN31" s="59"/>
      <c r="IO31" s="59"/>
      <c r="IP31" s="59"/>
      <c r="IQ31" s="59"/>
      <c r="IR31" s="63"/>
      <c r="IS31" s="63"/>
      <c r="IT31" s="63"/>
      <c r="IU31" s="64"/>
      <c r="IV31" s="64"/>
      <c r="IW31" s="64"/>
      <c r="IX31" s="59"/>
      <c r="IY31" s="59"/>
      <c r="IZ31" s="59"/>
      <c r="JA31" s="64"/>
      <c r="JB31" s="64"/>
      <c r="JC31" s="64"/>
      <c r="JD31" s="64"/>
      <c r="JE31" s="64"/>
      <c r="JF31" s="64"/>
      <c r="JG31" s="64"/>
      <c r="JH31" s="64"/>
      <c r="JI31" s="64"/>
      <c r="JJ31" s="64"/>
      <c r="JK31" s="64"/>
      <c r="JL31" s="64"/>
      <c r="JM31" s="59"/>
      <c r="JN31" s="59"/>
      <c r="JO31" s="61"/>
      <c r="JP31" s="65"/>
      <c r="JQ31" s="64"/>
      <c r="JR31" s="64">
        <v>80220</v>
      </c>
      <c r="JS31" s="64">
        <v>80220</v>
      </c>
      <c r="JT31" s="64">
        <v>80220</v>
      </c>
      <c r="JU31" s="64"/>
      <c r="JV31" s="64"/>
      <c r="JW31" s="64"/>
      <c r="JX31" s="66">
        <f t="shared" si="12"/>
        <v>0</v>
      </c>
      <c r="JY31" s="66">
        <f t="shared" si="4"/>
        <v>0</v>
      </c>
      <c r="JZ31" s="66">
        <f t="shared" si="5"/>
        <v>0</v>
      </c>
      <c r="KA31" s="59"/>
      <c r="KB31" s="59"/>
      <c r="KC31" s="59"/>
      <c r="KD31" s="59"/>
      <c r="KE31" s="59"/>
      <c r="KF31" s="59"/>
      <c r="KG31" s="59"/>
      <c r="KH31" s="59"/>
      <c r="KI31" s="59"/>
      <c r="KJ31" s="59"/>
      <c r="KK31" s="59"/>
      <c r="KL31" s="59"/>
      <c r="KM31" s="59"/>
      <c r="KN31" s="50"/>
      <c r="KO31" s="50"/>
      <c r="KP31" s="134"/>
      <c r="KQ31" s="134"/>
      <c r="KR31" s="134"/>
      <c r="KS31" s="134"/>
      <c r="KT31" s="134"/>
      <c r="KU31" s="134"/>
      <c r="KV31" s="134"/>
      <c r="KW31" s="134"/>
      <c r="KX31" s="134"/>
      <c r="KY31" s="134"/>
      <c r="KZ31" s="134"/>
      <c r="LA31" s="134"/>
      <c r="LB31" s="134"/>
      <c r="LC31" s="134"/>
      <c r="LD31" s="134"/>
      <c r="LE31" s="134"/>
      <c r="LF31" s="134"/>
      <c r="LG31" s="134"/>
    </row>
    <row r="32" spans="1:319" s="8" customFormat="1" ht="14.25" customHeight="1" x14ac:dyDescent="0.25">
      <c r="A32" s="21" t="s">
        <v>125</v>
      </c>
      <c r="B32" s="38">
        <f t="shared" si="6"/>
        <v>197667151.56</v>
      </c>
      <c r="C32" s="38">
        <f t="shared" si="0"/>
        <v>227773472.07999998</v>
      </c>
      <c r="D32" s="38">
        <f t="shared" si="1"/>
        <v>225206891.82999998</v>
      </c>
      <c r="E32" s="39">
        <f t="shared" si="7"/>
        <v>98500550</v>
      </c>
      <c r="F32" s="39">
        <f t="shared" si="13"/>
        <v>105546400</v>
      </c>
      <c r="G32" s="40">
        <f t="shared" si="8"/>
        <v>105546400</v>
      </c>
      <c r="H32" s="44">
        <v>87764000</v>
      </c>
      <c r="I32" s="67">
        <v>87764000</v>
      </c>
      <c r="J32" s="68">
        <v>87764000</v>
      </c>
      <c r="K32" s="69">
        <v>10736550</v>
      </c>
      <c r="L32" s="70">
        <v>17782400</v>
      </c>
      <c r="M32" s="71">
        <v>17782400</v>
      </c>
      <c r="N32" s="47">
        <f t="shared" si="9"/>
        <v>6871356.6600000001</v>
      </c>
      <c r="O32" s="47">
        <f t="shared" si="10"/>
        <v>31212859.77</v>
      </c>
      <c r="P32" s="48">
        <f t="shared" si="11"/>
        <v>29011032.199999999</v>
      </c>
      <c r="Q32" s="72"/>
      <c r="R32" s="50"/>
      <c r="S32" s="50"/>
      <c r="T32" s="50"/>
      <c r="U32" s="50"/>
      <c r="V32" s="50"/>
      <c r="W32" s="50"/>
      <c r="X32" s="50"/>
      <c r="Y32" s="50"/>
      <c r="Z32" s="50"/>
      <c r="AA32" s="50"/>
      <c r="AB32" s="50"/>
      <c r="AC32" s="50">
        <v>0</v>
      </c>
      <c r="AD32" s="76">
        <v>2700000</v>
      </c>
      <c r="AE32" s="76">
        <v>2699971.3</v>
      </c>
      <c r="AF32" s="76"/>
      <c r="AG32" s="50"/>
      <c r="AH32" s="50"/>
      <c r="AI32" s="50"/>
      <c r="AJ32" s="50"/>
      <c r="AK32" s="50"/>
      <c r="AL32" s="50"/>
      <c r="AM32" s="50"/>
      <c r="AN32" s="50"/>
      <c r="AO32" s="50">
        <v>2141354.9</v>
      </c>
      <c r="AP32" s="50">
        <v>2141354.9</v>
      </c>
      <c r="AQ32" s="50">
        <v>1586128.22</v>
      </c>
      <c r="AR32" s="50"/>
      <c r="AS32" s="50"/>
      <c r="AT32" s="50"/>
      <c r="AU32" s="50"/>
      <c r="AV32" s="50"/>
      <c r="AW32" s="50"/>
      <c r="AX32" s="50"/>
      <c r="AY32" s="50"/>
      <c r="AZ32" s="50"/>
      <c r="BA32" s="50"/>
      <c r="BB32" s="50"/>
      <c r="BC32" s="50"/>
      <c r="BD32" s="50"/>
      <c r="BE32" s="50"/>
      <c r="BF32" s="50"/>
      <c r="BG32" s="50">
        <v>415531.76</v>
      </c>
      <c r="BH32" s="50">
        <v>420595.24</v>
      </c>
      <c r="BI32" s="50">
        <v>420595.24</v>
      </c>
      <c r="BJ32" s="50">
        <v>2100581</v>
      </c>
      <c r="BK32" s="50">
        <v>2110171</v>
      </c>
      <c r="BL32" s="50">
        <v>2110171</v>
      </c>
      <c r="BM32" s="50">
        <v>486678</v>
      </c>
      <c r="BN32" s="50">
        <v>494054.47</v>
      </c>
      <c r="BO32" s="50">
        <v>494054.47</v>
      </c>
      <c r="BP32" s="50"/>
      <c r="BQ32" s="50"/>
      <c r="BR32" s="50"/>
      <c r="BS32" s="50">
        <v>369600</v>
      </c>
      <c r="BT32" s="50">
        <v>369600</v>
      </c>
      <c r="BU32" s="50">
        <v>369600</v>
      </c>
      <c r="BV32" s="50"/>
      <c r="BW32" s="50">
        <v>9682000.0199999996</v>
      </c>
      <c r="BX32" s="50">
        <v>9682000.0199999996</v>
      </c>
      <c r="BY32" s="50"/>
      <c r="BZ32" s="56"/>
      <c r="CA32" s="56"/>
      <c r="CB32" s="56"/>
      <c r="CC32" s="56"/>
      <c r="CD32" s="56"/>
      <c r="CE32" s="56"/>
      <c r="CF32" s="56"/>
      <c r="CG32" s="56"/>
      <c r="CH32" s="56"/>
      <c r="CI32" s="56"/>
      <c r="CJ32" s="56"/>
      <c r="CK32" s="56"/>
      <c r="CL32" s="56"/>
      <c r="CM32" s="56"/>
      <c r="CN32" s="56"/>
      <c r="CO32" s="56">
        <v>913733</v>
      </c>
      <c r="CP32" s="56">
        <v>913733</v>
      </c>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9"/>
      <c r="DW32" s="59"/>
      <c r="DX32" s="59"/>
      <c r="DY32" s="59"/>
      <c r="DZ32" s="59"/>
      <c r="EA32" s="59"/>
      <c r="EB32" s="59"/>
      <c r="EC32" s="59"/>
      <c r="ED32" s="59"/>
      <c r="EE32" s="59"/>
      <c r="EF32" s="59"/>
      <c r="EG32" s="59"/>
      <c r="EH32" s="59"/>
      <c r="EI32" s="59"/>
      <c r="EJ32" s="59"/>
      <c r="EK32" s="59"/>
      <c r="EL32" s="59"/>
      <c r="EM32" s="59"/>
      <c r="EN32" s="59"/>
      <c r="EO32" s="59"/>
      <c r="EP32" s="59"/>
      <c r="EQ32" s="76">
        <v>10518207.140000001</v>
      </c>
      <c r="ER32" s="59">
        <v>8881263.1999999993</v>
      </c>
      <c r="ES32" s="59"/>
      <c r="ET32" s="59"/>
      <c r="EU32" s="59"/>
      <c r="EV32" s="59"/>
      <c r="EW32" s="59"/>
      <c r="EX32" s="59"/>
      <c r="EY32" s="59"/>
      <c r="EZ32" s="59"/>
      <c r="FA32" s="59"/>
      <c r="FB32" s="86"/>
      <c r="FC32" s="86"/>
      <c r="FD32" s="59"/>
      <c r="FE32" s="61"/>
      <c r="FF32" s="61"/>
      <c r="FG32" s="61"/>
      <c r="FH32" s="61"/>
      <c r="FI32" s="61"/>
      <c r="FJ32" s="61"/>
      <c r="FK32" s="61"/>
      <c r="FL32" s="61"/>
      <c r="FM32" s="61"/>
      <c r="FN32" s="61"/>
      <c r="FO32" s="61"/>
      <c r="FP32" s="59"/>
      <c r="FQ32" s="59">
        <v>1577</v>
      </c>
      <c r="FR32" s="59">
        <v>1577</v>
      </c>
      <c r="FS32" s="59">
        <v>1577</v>
      </c>
      <c r="FT32" s="59"/>
      <c r="FU32" s="59"/>
      <c r="FV32" s="59"/>
      <c r="FW32" s="59"/>
      <c r="FX32" s="59"/>
      <c r="FY32" s="59"/>
      <c r="FZ32" s="59"/>
      <c r="GA32" s="59"/>
      <c r="GB32" s="59"/>
      <c r="GC32" s="59"/>
      <c r="GD32" s="59"/>
      <c r="GE32" s="59"/>
      <c r="GF32" s="59"/>
      <c r="GG32" s="59"/>
      <c r="GH32" s="59"/>
      <c r="GI32" s="59"/>
      <c r="GJ32" s="59"/>
      <c r="GK32" s="59"/>
      <c r="GL32" s="59">
        <v>1356034</v>
      </c>
      <c r="GM32" s="59">
        <v>1361567</v>
      </c>
      <c r="GN32" s="59">
        <v>1361567</v>
      </c>
      <c r="GO32" s="59"/>
      <c r="GP32" s="59"/>
      <c r="GQ32" s="59"/>
      <c r="GR32" s="59"/>
      <c r="GS32" s="59"/>
      <c r="GT32" s="59"/>
      <c r="GU32" s="59">
        <v>0</v>
      </c>
      <c r="GV32" s="59">
        <v>500000</v>
      </c>
      <c r="GW32" s="59">
        <v>490371.75</v>
      </c>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39">
        <f t="shared" si="2"/>
        <v>92295244.899999991</v>
      </c>
      <c r="IF32" s="39">
        <f t="shared" si="2"/>
        <v>91014212.309999987</v>
      </c>
      <c r="IG32" s="39">
        <f t="shared" si="3"/>
        <v>90649459.629999995</v>
      </c>
      <c r="IH32" s="63">
        <v>34562147</v>
      </c>
      <c r="II32" s="78">
        <v>33475553</v>
      </c>
      <c r="IJ32" s="78">
        <v>33475553</v>
      </c>
      <c r="IK32" s="78">
        <v>54770763</v>
      </c>
      <c r="IL32" s="57">
        <v>54213841.590000004</v>
      </c>
      <c r="IM32" s="57">
        <v>54213841.590000004</v>
      </c>
      <c r="IN32" s="57"/>
      <c r="IO32" s="59"/>
      <c r="IP32" s="59"/>
      <c r="IQ32" s="59">
        <v>34714</v>
      </c>
      <c r="IR32" s="63">
        <v>34714</v>
      </c>
      <c r="IS32" s="63">
        <v>34714</v>
      </c>
      <c r="IT32" s="63">
        <v>574687</v>
      </c>
      <c r="IU32" s="64">
        <v>494139</v>
      </c>
      <c r="IV32" s="64">
        <v>494139</v>
      </c>
      <c r="IW32" s="64">
        <v>695255.3</v>
      </c>
      <c r="IX32" s="59">
        <v>659172.63</v>
      </c>
      <c r="IY32" s="59">
        <v>659172.63</v>
      </c>
      <c r="IZ32" s="59">
        <v>1073457</v>
      </c>
      <c r="JA32" s="64">
        <v>1548866.22</v>
      </c>
      <c r="JB32" s="64">
        <v>1208058.5</v>
      </c>
      <c r="JC32" s="64">
        <v>23100</v>
      </c>
      <c r="JD32" s="64">
        <v>23100</v>
      </c>
      <c r="JE32" s="64">
        <v>23100</v>
      </c>
      <c r="JF32" s="64">
        <v>9027.6</v>
      </c>
      <c r="JG32" s="64">
        <v>9027.6</v>
      </c>
      <c r="JH32" s="64">
        <v>9027.6</v>
      </c>
      <c r="JI32" s="64">
        <v>388459</v>
      </c>
      <c r="JJ32" s="64">
        <v>392163.27</v>
      </c>
      <c r="JK32" s="64">
        <v>392163.27</v>
      </c>
      <c r="JL32" s="64">
        <v>17868</v>
      </c>
      <c r="JM32" s="59">
        <v>17868</v>
      </c>
      <c r="JN32" s="59"/>
      <c r="JO32" s="61">
        <v>140392</v>
      </c>
      <c r="JP32" s="65">
        <v>140392</v>
      </c>
      <c r="JQ32" s="64">
        <v>139690.04</v>
      </c>
      <c r="JR32" s="64"/>
      <c r="JS32" s="64"/>
      <c r="JT32" s="64"/>
      <c r="JU32" s="64">
        <v>5375</v>
      </c>
      <c r="JV32" s="64">
        <v>5375</v>
      </c>
      <c r="JW32" s="64"/>
      <c r="JX32" s="66">
        <f t="shared" si="12"/>
        <v>0</v>
      </c>
      <c r="JY32" s="66">
        <f t="shared" si="4"/>
        <v>0</v>
      </c>
      <c r="JZ32" s="66">
        <f t="shared" si="5"/>
        <v>0</v>
      </c>
      <c r="KA32" s="59"/>
      <c r="KB32" s="59"/>
      <c r="KC32" s="59"/>
      <c r="KD32" s="59"/>
      <c r="KE32" s="59"/>
      <c r="KF32" s="59"/>
      <c r="KG32" s="59"/>
      <c r="KH32" s="59"/>
      <c r="KI32" s="59"/>
      <c r="KJ32" s="59"/>
      <c r="KK32" s="59"/>
      <c r="KL32" s="59"/>
      <c r="KM32" s="59"/>
      <c r="KN32" s="50"/>
      <c r="KO32" s="50"/>
      <c r="KP32" s="134"/>
      <c r="KQ32" s="134"/>
      <c r="KR32" s="134"/>
      <c r="KS32" s="134"/>
      <c r="KT32" s="134"/>
      <c r="KU32" s="134"/>
      <c r="KV32" s="134"/>
      <c r="KW32" s="134"/>
      <c r="KX32" s="134"/>
      <c r="KY32" s="134"/>
      <c r="KZ32" s="134"/>
      <c r="LA32" s="134"/>
      <c r="LB32" s="134"/>
      <c r="LC32" s="134"/>
      <c r="LD32" s="134"/>
      <c r="LE32" s="134"/>
      <c r="LF32" s="134"/>
      <c r="LG32" s="134"/>
    </row>
    <row r="33" spans="1:319" s="8" customFormat="1" ht="13.5" customHeight="1" x14ac:dyDescent="0.25">
      <c r="A33" s="21" t="s">
        <v>126</v>
      </c>
      <c r="B33" s="38">
        <f t="shared" si="6"/>
        <v>23163348</v>
      </c>
      <c r="C33" s="38">
        <f t="shared" si="0"/>
        <v>39890398.129999995</v>
      </c>
      <c r="D33" s="38">
        <f t="shared" si="1"/>
        <v>33740398.129999995</v>
      </c>
      <c r="E33" s="39">
        <f t="shared" si="7"/>
        <v>18802170</v>
      </c>
      <c r="F33" s="39">
        <f t="shared" si="13"/>
        <v>18892920</v>
      </c>
      <c r="G33" s="40">
        <f t="shared" si="8"/>
        <v>18892920</v>
      </c>
      <c r="H33" s="44">
        <v>17510800</v>
      </c>
      <c r="I33" s="67">
        <v>17510800</v>
      </c>
      <c r="J33" s="68">
        <v>17510800</v>
      </c>
      <c r="K33" s="69">
        <v>1291370</v>
      </c>
      <c r="L33" s="70">
        <v>1382120</v>
      </c>
      <c r="M33" s="71">
        <v>1382120</v>
      </c>
      <c r="N33" s="47">
        <f t="shared" si="9"/>
        <v>4361178</v>
      </c>
      <c r="O33" s="47">
        <f t="shared" si="10"/>
        <v>20997478.129999999</v>
      </c>
      <c r="P33" s="48">
        <f t="shared" si="11"/>
        <v>14847478.129999999</v>
      </c>
      <c r="Q33" s="72"/>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6"/>
      <c r="CA33" s="56"/>
      <c r="CB33" s="56"/>
      <c r="CC33" s="56"/>
      <c r="CD33" s="56"/>
      <c r="CE33" s="56"/>
      <c r="CF33" s="56"/>
      <c r="CG33" s="56"/>
      <c r="CH33" s="56"/>
      <c r="CI33" s="56"/>
      <c r="CJ33" s="56"/>
      <c r="CK33" s="56"/>
      <c r="CL33" s="56"/>
      <c r="CM33" s="56"/>
      <c r="CN33" s="56"/>
      <c r="CO33" s="56"/>
      <c r="CP33" s="56"/>
      <c r="CQ33" s="56"/>
      <c r="CR33" s="56"/>
      <c r="CS33" s="56"/>
      <c r="CT33" s="56"/>
      <c r="CU33" s="77">
        <v>5505133</v>
      </c>
      <c r="CV33" s="77">
        <v>5505133</v>
      </c>
      <c r="CW33" s="77"/>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9"/>
      <c r="DW33" s="59"/>
      <c r="DX33" s="59"/>
      <c r="DY33" s="59"/>
      <c r="DZ33" s="59"/>
      <c r="EA33" s="59"/>
      <c r="EB33" s="59"/>
      <c r="EC33" s="59"/>
      <c r="ED33" s="59"/>
      <c r="EE33" s="59"/>
      <c r="EF33" s="59"/>
      <c r="EG33" s="59"/>
      <c r="EH33" s="59"/>
      <c r="EI33" s="59"/>
      <c r="EJ33" s="59"/>
      <c r="EK33" s="76">
        <v>4961250.13</v>
      </c>
      <c r="EL33" s="76">
        <v>4961250.13</v>
      </c>
      <c r="EM33" s="76"/>
      <c r="EN33" s="59"/>
      <c r="EO33" s="59"/>
      <c r="EP33" s="59"/>
      <c r="EQ33" s="59"/>
      <c r="ER33" s="59"/>
      <c r="ES33" s="59"/>
      <c r="ET33" s="59"/>
      <c r="EU33" s="59"/>
      <c r="EV33" s="59"/>
      <c r="EW33" s="59"/>
      <c r="EX33" s="59"/>
      <c r="EY33" s="59"/>
      <c r="EZ33" s="59"/>
      <c r="FA33" s="59"/>
      <c r="FB33" s="86"/>
      <c r="FC33" s="86"/>
      <c r="FD33" s="59"/>
      <c r="FE33" s="61"/>
      <c r="FF33" s="61"/>
      <c r="FG33" s="61"/>
      <c r="FH33" s="61"/>
      <c r="FI33" s="61"/>
      <c r="FJ33" s="61"/>
      <c r="FK33" s="61">
        <v>0</v>
      </c>
      <c r="FL33" s="61">
        <v>6150000</v>
      </c>
      <c r="FM33" s="61"/>
      <c r="FN33" s="61"/>
      <c r="FO33" s="61"/>
      <c r="FP33" s="59"/>
      <c r="FQ33" s="59">
        <v>3241</v>
      </c>
      <c r="FR33" s="59">
        <v>3241</v>
      </c>
      <c r="FS33" s="59">
        <v>3241</v>
      </c>
      <c r="FT33" s="59"/>
      <c r="FU33" s="59"/>
      <c r="FV33" s="59"/>
      <c r="FW33" s="59"/>
      <c r="FX33" s="59"/>
      <c r="FY33" s="59"/>
      <c r="FZ33" s="59"/>
      <c r="GA33" s="59"/>
      <c r="GB33" s="59"/>
      <c r="GC33" s="59"/>
      <c r="GD33" s="59"/>
      <c r="GE33" s="59"/>
      <c r="GF33" s="59"/>
      <c r="GG33" s="59"/>
      <c r="GH33" s="59"/>
      <c r="GI33" s="59"/>
      <c r="GJ33" s="59"/>
      <c r="GK33" s="59"/>
      <c r="GL33" s="59">
        <v>4357937</v>
      </c>
      <c r="GM33" s="50">
        <v>4377854</v>
      </c>
      <c r="GN33" s="50">
        <v>4377854</v>
      </c>
      <c r="GO33" s="50"/>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39">
        <f t="shared" si="2"/>
        <v>0</v>
      </c>
      <c r="IF33" s="39">
        <f t="shared" si="2"/>
        <v>0</v>
      </c>
      <c r="IG33" s="39">
        <f t="shared" si="3"/>
        <v>0</v>
      </c>
      <c r="IH33" s="63"/>
      <c r="II33" s="59"/>
      <c r="IJ33" s="59"/>
      <c r="IK33" s="59"/>
      <c r="IL33" s="59"/>
      <c r="IM33" s="59"/>
      <c r="IN33" s="59"/>
      <c r="IO33" s="59"/>
      <c r="IP33" s="59"/>
      <c r="IQ33" s="59"/>
      <c r="IR33" s="63"/>
      <c r="IS33" s="63"/>
      <c r="IT33" s="63"/>
      <c r="IU33" s="64"/>
      <c r="IV33" s="64"/>
      <c r="IW33" s="64"/>
      <c r="IX33" s="59"/>
      <c r="IY33" s="59"/>
      <c r="IZ33" s="59"/>
      <c r="JA33" s="64"/>
      <c r="JB33" s="64"/>
      <c r="JC33" s="64"/>
      <c r="JD33" s="64"/>
      <c r="JE33" s="64"/>
      <c r="JF33" s="64"/>
      <c r="JG33" s="64"/>
      <c r="JH33" s="64"/>
      <c r="JI33" s="64"/>
      <c r="JJ33" s="64"/>
      <c r="JK33" s="64"/>
      <c r="JL33" s="64"/>
      <c r="JM33" s="59"/>
      <c r="JN33" s="59"/>
      <c r="JO33" s="61"/>
      <c r="JP33" s="65"/>
      <c r="JQ33" s="64"/>
      <c r="JR33" s="64"/>
      <c r="JS33" s="64">
        <v>0</v>
      </c>
      <c r="JT33" s="64">
        <v>0</v>
      </c>
      <c r="JU33" s="64"/>
      <c r="JV33" s="64"/>
      <c r="JW33" s="64"/>
      <c r="JX33" s="66">
        <f t="shared" si="12"/>
        <v>0</v>
      </c>
      <c r="JY33" s="66">
        <f t="shared" si="4"/>
        <v>0</v>
      </c>
      <c r="JZ33" s="66">
        <f t="shared" si="5"/>
        <v>0</v>
      </c>
      <c r="KA33" s="59"/>
      <c r="KB33" s="59"/>
      <c r="KC33" s="59"/>
      <c r="KD33" s="59"/>
      <c r="KE33" s="59"/>
      <c r="KF33" s="59"/>
      <c r="KG33" s="59"/>
      <c r="KH33" s="59"/>
      <c r="KI33" s="59"/>
      <c r="KJ33" s="59"/>
      <c r="KK33" s="59"/>
      <c r="KL33" s="59"/>
      <c r="KM33" s="59"/>
      <c r="KN33" s="50"/>
      <c r="KO33" s="50"/>
      <c r="KP33" s="134"/>
      <c r="KQ33" s="134"/>
      <c r="KR33" s="134"/>
      <c r="KS33" s="134"/>
      <c r="KT33" s="134"/>
      <c r="KU33" s="134"/>
      <c r="KV33" s="134"/>
      <c r="KW33" s="134"/>
      <c r="KX33" s="134"/>
      <c r="KY33" s="134"/>
      <c r="KZ33" s="134"/>
      <c r="LA33" s="134"/>
      <c r="LB33" s="134"/>
      <c r="LC33" s="134"/>
      <c r="LD33" s="134"/>
      <c r="LE33" s="134"/>
      <c r="LF33" s="134"/>
      <c r="LG33" s="134"/>
    </row>
    <row r="34" spans="1:319" s="8" customFormat="1" ht="12" customHeight="1" x14ac:dyDescent="0.25">
      <c r="A34" s="87" t="s">
        <v>127</v>
      </c>
      <c r="B34" s="38">
        <f t="shared" si="6"/>
        <v>8224791</v>
      </c>
      <c r="C34" s="38">
        <f t="shared" si="0"/>
        <v>8233257</v>
      </c>
      <c r="D34" s="38">
        <f t="shared" si="1"/>
        <v>8233257</v>
      </c>
      <c r="E34" s="39">
        <f t="shared" si="7"/>
        <v>7537370</v>
      </c>
      <c r="F34" s="39">
        <f t="shared" si="13"/>
        <v>7543530</v>
      </c>
      <c r="G34" s="40">
        <f t="shared" si="8"/>
        <v>7543530</v>
      </c>
      <c r="H34" s="44">
        <v>7240500</v>
      </c>
      <c r="I34" s="67">
        <v>7240500</v>
      </c>
      <c r="J34" s="68">
        <v>7240500</v>
      </c>
      <c r="K34" s="69">
        <v>296870</v>
      </c>
      <c r="L34" s="70">
        <v>303030</v>
      </c>
      <c r="M34" s="71">
        <v>303030</v>
      </c>
      <c r="N34" s="47">
        <f t="shared" si="9"/>
        <v>607201</v>
      </c>
      <c r="O34" s="47">
        <f t="shared" si="10"/>
        <v>609507</v>
      </c>
      <c r="P34" s="48">
        <f t="shared" si="11"/>
        <v>609507</v>
      </c>
      <c r="Q34" s="72"/>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86"/>
      <c r="FC34" s="86"/>
      <c r="FD34" s="59"/>
      <c r="FE34" s="61"/>
      <c r="FF34" s="61"/>
      <c r="FG34" s="61"/>
      <c r="FH34" s="61"/>
      <c r="FI34" s="61"/>
      <c r="FJ34" s="61"/>
      <c r="FK34" s="61"/>
      <c r="FL34" s="61"/>
      <c r="FM34" s="61"/>
      <c r="FN34" s="61"/>
      <c r="FO34" s="61"/>
      <c r="FP34" s="59"/>
      <c r="FQ34" s="59"/>
      <c r="FR34" s="59"/>
      <c r="FS34" s="59"/>
      <c r="FT34" s="59"/>
      <c r="FU34" s="59"/>
      <c r="FV34" s="59"/>
      <c r="FW34" s="59"/>
      <c r="FX34" s="59"/>
      <c r="FY34" s="59"/>
      <c r="FZ34" s="59"/>
      <c r="GA34" s="59"/>
      <c r="GB34" s="59"/>
      <c r="GC34" s="59"/>
      <c r="GD34" s="59"/>
      <c r="GE34" s="59"/>
      <c r="GF34" s="59"/>
      <c r="GG34" s="59"/>
      <c r="GH34" s="59"/>
      <c r="GI34" s="59"/>
      <c r="GJ34" s="59"/>
      <c r="GK34" s="59"/>
      <c r="GL34" s="59">
        <v>607201</v>
      </c>
      <c r="GM34" s="50">
        <v>609507</v>
      </c>
      <c r="GN34" s="50">
        <v>609507</v>
      </c>
      <c r="GO34" s="51"/>
      <c r="GP34" s="62"/>
      <c r="GQ34" s="62"/>
      <c r="GR34" s="62"/>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59"/>
      <c r="IA34" s="59"/>
      <c r="IB34" s="59"/>
      <c r="IC34" s="59"/>
      <c r="ID34" s="59"/>
      <c r="IE34" s="39">
        <f t="shared" si="2"/>
        <v>80220</v>
      </c>
      <c r="IF34" s="39">
        <f t="shared" si="2"/>
        <v>80220</v>
      </c>
      <c r="IG34" s="39">
        <f t="shared" si="3"/>
        <v>80220</v>
      </c>
      <c r="IH34" s="63"/>
      <c r="II34" s="59"/>
      <c r="IJ34" s="59"/>
      <c r="IK34" s="59"/>
      <c r="IL34" s="59"/>
      <c r="IM34" s="59"/>
      <c r="IN34" s="59"/>
      <c r="IO34" s="59"/>
      <c r="IP34" s="59"/>
      <c r="IQ34" s="59"/>
      <c r="IR34" s="63"/>
      <c r="IS34" s="63"/>
      <c r="IT34" s="63"/>
      <c r="IU34" s="64"/>
      <c r="IV34" s="64"/>
      <c r="IW34" s="64"/>
      <c r="IX34" s="59"/>
      <c r="IY34" s="59"/>
      <c r="IZ34" s="59"/>
      <c r="JA34" s="64"/>
      <c r="JB34" s="64"/>
      <c r="JC34" s="64"/>
      <c r="JD34" s="64"/>
      <c r="JE34" s="64"/>
      <c r="JF34" s="64"/>
      <c r="JG34" s="64"/>
      <c r="JH34" s="64"/>
      <c r="JI34" s="64"/>
      <c r="JJ34" s="64"/>
      <c r="JK34" s="64"/>
      <c r="JL34" s="64"/>
      <c r="JM34" s="59"/>
      <c r="JN34" s="59"/>
      <c r="JO34" s="61"/>
      <c r="JP34" s="65"/>
      <c r="JQ34" s="64"/>
      <c r="JR34" s="64">
        <v>80220</v>
      </c>
      <c r="JS34" s="64">
        <v>80220</v>
      </c>
      <c r="JT34" s="64">
        <v>80220</v>
      </c>
      <c r="JU34" s="64"/>
      <c r="JV34" s="64"/>
      <c r="JW34" s="64"/>
      <c r="JX34" s="66">
        <f t="shared" si="12"/>
        <v>0</v>
      </c>
      <c r="JY34" s="66">
        <f t="shared" si="4"/>
        <v>0</v>
      </c>
      <c r="JZ34" s="66">
        <f t="shared" si="5"/>
        <v>0</v>
      </c>
      <c r="KA34" s="59"/>
      <c r="KB34" s="59"/>
      <c r="KC34" s="59"/>
      <c r="KD34" s="59"/>
      <c r="KE34" s="59"/>
      <c r="KF34" s="59"/>
      <c r="KG34" s="59"/>
      <c r="KH34" s="59"/>
      <c r="KI34" s="59"/>
      <c r="KJ34" s="59"/>
      <c r="KK34" s="59"/>
      <c r="KL34" s="59"/>
      <c r="KM34" s="59"/>
      <c r="KN34" s="50"/>
      <c r="KO34" s="50"/>
      <c r="KP34" s="134"/>
      <c r="KQ34" s="134"/>
      <c r="KR34" s="134"/>
      <c r="KS34" s="134"/>
      <c r="KT34" s="134"/>
      <c r="KU34" s="134"/>
      <c r="KV34" s="134"/>
      <c r="KW34" s="134"/>
      <c r="KX34" s="134"/>
      <c r="KY34" s="134"/>
      <c r="KZ34" s="134"/>
      <c r="LA34" s="134"/>
      <c r="LB34" s="134"/>
      <c r="LC34" s="134"/>
      <c r="LD34" s="134"/>
      <c r="LE34" s="134"/>
      <c r="LF34" s="134"/>
      <c r="LG34" s="134"/>
    </row>
    <row r="35" spans="1:319" s="8" customFormat="1" ht="12.75" customHeight="1" x14ac:dyDescent="0.25">
      <c r="A35" s="87" t="s">
        <v>128</v>
      </c>
      <c r="B35" s="38">
        <f t="shared" si="6"/>
        <v>4207312</v>
      </c>
      <c r="C35" s="38">
        <f t="shared" si="0"/>
        <v>4215051</v>
      </c>
      <c r="D35" s="38">
        <f t="shared" si="1"/>
        <v>4215051</v>
      </c>
      <c r="E35" s="39">
        <f t="shared" si="7"/>
        <v>3937360</v>
      </c>
      <c r="F35" s="39">
        <f t="shared" si="13"/>
        <v>3944330</v>
      </c>
      <c r="G35" s="40">
        <f t="shared" si="8"/>
        <v>3944330</v>
      </c>
      <c r="H35" s="44">
        <v>3829300</v>
      </c>
      <c r="I35" s="67">
        <v>3829300</v>
      </c>
      <c r="J35" s="68">
        <v>3829300</v>
      </c>
      <c r="K35" s="69">
        <v>108060</v>
      </c>
      <c r="L35" s="70">
        <v>115030</v>
      </c>
      <c r="M35" s="71">
        <v>115030</v>
      </c>
      <c r="N35" s="47">
        <f t="shared" si="9"/>
        <v>189732</v>
      </c>
      <c r="O35" s="47">
        <f t="shared" si="10"/>
        <v>190501</v>
      </c>
      <c r="P35" s="48">
        <f t="shared" si="11"/>
        <v>190501</v>
      </c>
      <c r="Q35" s="72"/>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86"/>
      <c r="FC35" s="86"/>
      <c r="FD35" s="59"/>
      <c r="FE35" s="61"/>
      <c r="FF35" s="61"/>
      <c r="FG35" s="61"/>
      <c r="FH35" s="61"/>
      <c r="FI35" s="61"/>
      <c r="FJ35" s="61"/>
      <c r="FK35" s="61"/>
      <c r="FL35" s="61"/>
      <c r="FM35" s="61"/>
      <c r="FN35" s="61"/>
      <c r="FO35" s="61"/>
      <c r="FP35" s="59"/>
      <c r="FQ35" s="59"/>
      <c r="FR35" s="59"/>
      <c r="FS35" s="59"/>
      <c r="FT35" s="59"/>
      <c r="FU35" s="59"/>
      <c r="FV35" s="59"/>
      <c r="FW35" s="59"/>
      <c r="FX35" s="59"/>
      <c r="FY35" s="59"/>
      <c r="FZ35" s="59"/>
      <c r="GA35" s="59"/>
      <c r="GB35" s="59"/>
      <c r="GC35" s="59"/>
      <c r="GD35" s="59"/>
      <c r="GE35" s="59"/>
      <c r="GF35" s="59"/>
      <c r="GG35" s="59"/>
      <c r="GH35" s="59"/>
      <c r="GI35" s="59"/>
      <c r="GJ35" s="59"/>
      <c r="GK35" s="59"/>
      <c r="GL35" s="59">
        <v>189732</v>
      </c>
      <c r="GM35" s="50">
        <v>190501</v>
      </c>
      <c r="GN35" s="50">
        <v>190501</v>
      </c>
      <c r="GO35" s="50"/>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39">
        <f t="shared" si="2"/>
        <v>80220</v>
      </c>
      <c r="IF35" s="39">
        <f t="shared" si="2"/>
        <v>80220</v>
      </c>
      <c r="IG35" s="39">
        <f t="shared" si="3"/>
        <v>80220</v>
      </c>
      <c r="IH35" s="63"/>
      <c r="II35" s="59"/>
      <c r="IJ35" s="59"/>
      <c r="IK35" s="59"/>
      <c r="IL35" s="59"/>
      <c r="IM35" s="59"/>
      <c r="IN35" s="59"/>
      <c r="IO35" s="59"/>
      <c r="IP35" s="59"/>
      <c r="IQ35" s="59"/>
      <c r="IR35" s="63"/>
      <c r="IS35" s="63"/>
      <c r="IT35" s="63"/>
      <c r="IU35" s="64"/>
      <c r="IV35" s="64"/>
      <c r="IW35" s="64"/>
      <c r="IX35" s="59"/>
      <c r="IY35" s="59"/>
      <c r="IZ35" s="59"/>
      <c r="JA35" s="64"/>
      <c r="JB35" s="64"/>
      <c r="JC35" s="64"/>
      <c r="JD35" s="64"/>
      <c r="JE35" s="64"/>
      <c r="JF35" s="64"/>
      <c r="JG35" s="64"/>
      <c r="JH35" s="64"/>
      <c r="JI35" s="64"/>
      <c r="JJ35" s="64"/>
      <c r="JK35" s="64"/>
      <c r="JL35" s="64"/>
      <c r="JM35" s="59"/>
      <c r="JN35" s="59"/>
      <c r="JO35" s="61"/>
      <c r="JP35" s="65"/>
      <c r="JQ35" s="64"/>
      <c r="JR35" s="64">
        <v>80220</v>
      </c>
      <c r="JS35" s="64">
        <v>80220</v>
      </c>
      <c r="JT35" s="64">
        <v>80220</v>
      </c>
      <c r="JU35" s="64"/>
      <c r="JV35" s="64"/>
      <c r="JW35" s="64"/>
      <c r="JX35" s="66">
        <f t="shared" si="12"/>
        <v>0</v>
      </c>
      <c r="JY35" s="66">
        <f t="shared" si="4"/>
        <v>0</v>
      </c>
      <c r="JZ35" s="66">
        <f t="shared" si="5"/>
        <v>0</v>
      </c>
      <c r="KA35" s="59"/>
      <c r="KB35" s="59"/>
      <c r="KC35" s="59"/>
      <c r="KD35" s="59"/>
      <c r="KE35" s="59"/>
      <c r="KF35" s="59"/>
      <c r="KG35" s="59"/>
      <c r="KH35" s="59"/>
      <c r="KI35" s="59"/>
      <c r="KJ35" s="59"/>
      <c r="KK35" s="59"/>
      <c r="KL35" s="59"/>
      <c r="KM35" s="59"/>
      <c r="KN35" s="50"/>
      <c r="KO35" s="50"/>
      <c r="KP35" s="134"/>
      <c r="KQ35" s="134"/>
      <c r="KR35" s="134"/>
      <c r="KS35" s="134"/>
      <c r="KT35" s="134"/>
      <c r="KU35" s="134"/>
      <c r="KV35" s="134"/>
      <c r="KW35" s="134"/>
      <c r="KX35" s="134"/>
      <c r="KY35" s="134"/>
      <c r="KZ35" s="134"/>
      <c r="LA35" s="134"/>
      <c r="LB35" s="134"/>
      <c r="LC35" s="134"/>
      <c r="LD35" s="134"/>
      <c r="LE35" s="134"/>
      <c r="LF35" s="134"/>
      <c r="LG35" s="134"/>
    </row>
    <row r="36" spans="1:319" s="8" customFormat="1" ht="12" customHeight="1" x14ac:dyDescent="0.25">
      <c r="A36" s="87" t="s">
        <v>129</v>
      </c>
      <c r="B36" s="38">
        <f t="shared" si="6"/>
        <v>6359867</v>
      </c>
      <c r="C36" s="38">
        <f t="shared" si="0"/>
        <v>6382181</v>
      </c>
      <c r="D36" s="38">
        <f t="shared" si="1"/>
        <v>6382181</v>
      </c>
      <c r="E36" s="39">
        <f t="shared" si="7"/>
        <v>5787150</v>
      </c>
      <c r="F36" s="39">
        <f t="shared" si="13"/>
        <v>5807250</v>
      </c>
      <c r="G36" s="40">
        <f t="shared" si="8"/>
        <v>5807250</v>
      </c>
      <c r="H36" s="44">
        <v>5674200</v>
      </c>
      <c r="I36" s="67">
        <v>5674200</v>
      </c>
      <c r="J36" s="68">
        <v>5674200</v>
      </c>
      <c r="K36" s="69">
        <v>112950</v>
      </c>
      <c r="L36" s="70">
        <v>133050</v>
      </c>
      <c r="M36" s="71">
        <v>133050</v>
      </c>
      <c r="N36" s="47">
        <f t="shared" si="9"/>
        <v>492497</v>
      </c>
      <c r="O36" s="47">
        <f t="shared" si="10"/>
        <v>494711</v>
      </c>
      <c r="P36" s="48">
        <f t="shared" si="11"/>
        <v>494711</v>
      </c>
      <c r="Q36" s="72"/>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86"/>
      <c r="FC36" s="86"/>
      <c r="FD36" s="59"/>
      <c r="FE36" s="61"/>
      <c r="FF36" s="61"/>
      <c r="FG36" s="61"/>
      <c r="FH36" s="61"/>
      <c r="FI36" s="61"/>
      <c r="FJ36" s="61"/>
      <c r="FK36" s="61"/>
      <c r="FL36" s="61"/>
      <c r="FM36" s="61"/>
      <c r="FN36" s="61"/>
      <c r="FO36" s="61"/>
      <c r="FP36" s="59"/>
      <c r="FQ36" s="59"/>
      <c r="FR36" s="59"/>
      <c r="FS36" s="59"/>
      <c r="FT36" s="59"/>
      <c r="FU36" s="59"/>
      <c r="FV36" s="59"/>
      <c r="FW36" s="59"/>
      <c r="FX36" s="59"/>
      <c r="FY36" s="59"/>
      <c r="FZ36" s="59"/>
      <c r="GA36" s="59"/>
      <c r="GB36" s="59"/>
      <c r="GC36" s="59"/>
      <c r="GD36" s="59"/>
      <c r="GE36" s="59"/>
      <c r="GF36" s="59"/>
      <c r="GG36" s="59"/>
      <c r="GH36" s="59"/>
      <c r="GI36" s="59"/>
      <c r="GJ36" s="59"/>
      <c r="GK36" s="59"/>
      <c r="GL36" s="59">
        <v>492497</v>
      </c>
      <c r="GM36" s="50">
        <v>494711</v>
      </c>
      <c r="GN36" s="50">
        <v>494711</v>
      </c>
      <c r="GO36" s="50"/>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39">
        <f t="shared" si="2"/>
        <v>80220</v>
      </c>
      <c r="IF36" s="39">
        <f t="shared" si="2"/>
        <v>80220</v>
      </c>
      <c r="IG36" s="39">
        <f t="shared" si="3"/>
        <v>80220</v>
      </c>
      <c r="IH36" s="63"/>
      <c r="II36" s="59"/>
      <c r="IJ36" s="59"/>
      <c r="IK36" s="59"/>
      <c r="IL36" s="59"/>
      <c r="IM36" s="59"/>
      <c r="IN36" s="59"/>
      <c r="IO36" s="59"/>
      <c r="IP36" s="59"/>
      <c r="IQ36" s="59"/>
      <c r="IR36" s="63"/>
      <c r="IS36" s="63"/>
      <c r="IT36" s="63"/>
      <c r="IU36" s="64"/>
      <c r="IV36" s="64"/>
      <c r="IW36" s="64"/>
      <c r="IX36" s="59"/>
      <c r="IY36" s="59"/>
      <c r="IZ36" s="59"/>
      <c r="JA36" s="64"/>
      <c r="JB36" s="64"/>
      <c r="JC36" s="64"/>
      <c r="JD36" s="64"/>
      <c r="JE36" s="64"/>
      <c r="JF36" s="64"/>
      <c r="JG36" s="64"/>
      <c r="JH36" s="64"/>
      <c r="JI36" s="64"/>
      <c r="JJ36" s="64"/>
      <c r="JK36" s="64"/>
      <c r="JL36" s="64"/>
      <c r="JM36" s="59"/>
      <c r="JN36" s="59"/>
      <c r="JO36" s="61"/>
      <c r="JP36" s="65"/>
      <c r="JQ36" s="64"/>
      <c r="JR36" s="64">
        <v>80220</v>
      </c>
      <c r="JS36" s="64">
        <v>80220</v>
      </c>
      <c r="JT36" s="64">
        <v>80220</v>
      </c>
      <c r="JU36" s="64"/>
      <c r="JV36" s="64"/>
      <c r="JW36" s="64"/>
      <c r="JX36" s="66">
        <f t="shared" si="12"/>
        <v>0</v>
      </c>
      <c r="JY36" s="66">
        <f t="shared" si="4"/>
        <v>0</v>
      </c>
      <c r="JZ36" s="66">
        <f t="shared" si="5"/>
        <v>0</v>
      </c>
      <c r="KA36" s="59"/>
      <c r="KB36" s="59"/>
      <c r="KC36" s="59"/>
      <c r="KD36" s="59"/>
      <c r="KE36" s="59"/>
      <c r="KF36" s="59"/>
      <c r="KG36" s="59"/>
      <c r="KH36" s="59"/>
      <c r="KI36" s="59"/>
      <c r="KJ36" s="59"/>
      <c r="KK36" s="59"/>
      <c r="KL36" s="59"/>
      <c r="KM36" s="59"/>
      <c r="KN36" s="50"/>
      <c r="KO36" s="50"/>
      <c r="KP36" s="134"/>
      <c r="KQ36" s="134"/>
      <c r="KR36" s="134"/>
      <c r="KS36" s="134"/>
      <c r="KT36" s="134"/>
      <c r="KU36" s="134"/>
      <c r="KV36" s="134"/>
      <c r="KW36" s="134"/>
      <c r="KX36" s="134"/>
      <c r="KY36" s="134"/>
      <c r="KZ36" s="134"/>
      <c r="LA36" s="134"/>
      <c r="LB36" s="134"/>
      <c r="LC36" s="134"/>
      <c r="LD36" s="134"/>
      <c r="LE36" s="134"/>
      <c r="LF36" s="134"/>
      <c r="LG36" s="134"/>
    </row>
    <row r="37" spans="1:319" s="8" customFormat="1" ht="12.75" customHeight="1" x14ac:dyDescent="0.25">
      <c r="A37" s="87" t="s">
        <v>130</v>
      </c>
      <c r="B37" s="38">
        <f t="shared" si="6"/>
        <v>2424679</v>
      </c>
      <c r="C37" s="38">
        <f t="shared" si="0"/>
        <v>2626456</v>
      </c>
      <c r="D37" s="38">
        <f t="shared" si="1"/>
        <v>2626456</v>
      </c>
      <c r="E37" s="39">
        <f t="shared" si="7"/>
        <v>1955510</v>
      </c>
      <c r="F37" s="39">
        <f t="shared" si="13"/>
        <v>1955590</v>
      </c>
      <c r="G37" s="40">
        <f t="shared" si="8"/>
        <v>1955590</v>
      </c>
      <c r="H37" s="44">
        <v>1755900</v>
      </c>
      <c r="I37" s="67">
        <v>1755900</v>
      </c>
      <c r="J37" s="68">
        <v>1755900</v>
      </c>
      <c r="K37" s="69">
        <v>199610</v>
      </c>
      <c r="L37" s="70">
        <v>199690</v>
      </c>
      <c r="M37" s="71">
        <v>199690</v>
      </c>
      <c r="N37" s="47">
        <f t="shared" si="9"/>
        <v>388949</v>
      </c>
      <c r="O37" s="47">
        <f t="shared" si="10"/>
        <v>590646</v>
      </c>
      <c r="P37" s="48">
        <f t="shared" si="11"/>
        <v>590646</v>
      </c>
      <c r="Q37" s="72"/>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86"/>
      <c r="FC37" s="86"/>
      <c r="FD37" s="59"/>
      <c r="FE37" s="61"/>
      <c r="FF37" s="61"/>
      <c r="FG37" s="61"/>
      <c r="FH37" s="61"/>
      <c r="FI37" s="61"/>
      <c r="FJ37" s="61"/>
      <c r="FK37" s="61"/>
      <c r="FL37" s="61"/>
      <c r="FM37" s="61"/>
      <c r="FN37" s="61"/>
      <c r="FO37" s="61"/>
      <c r="FP37" s="59"/>
      <c r="FQ37" s="59"/>
      <c r="FR37" s="59"/>
      <c r="FS37" s="59"/>
      <c r="FT37" s="59"/>
      <c r="FU37" s="59"/>
      <c r="FV37" s="59"/>
      <c r="FW37" s="59"/>
      <c r="FX37" s="59"/>
      <c r="FY37" s="59"/>
      <c r="FZ37" s="59"/>
      <c r="GA37" s="59"/>
      <c r="GB37" s="59"/>
      <c r="GC37" s="59"/>
      <c r="GD37" s="59"/>
      <c r="GE37" s="59"/>
      <c r="GF37" s="59"/>
      <c r="GG37" s="59"/>
      <c r="GH37" s="59"/>
      <c r="GI37" s="59"/>
      <c r="GJ37" s="59"/>
      <c r="GK37" s="59"/>
      <c r="GL37" s="59">
        <v>388949</v>
      </c>
      <c r="GM37" s="50">
        <v>390646</v>
      </c>
      <c r="GN37" s="50">
        <v>390646</v>
      </c>
      <c r="GO37" s="50"/>
      <c r="GP37" s="59"/>
      <c r="GQ37" s="59"/>
      <c r="GR37" s="59"/>
      <c r="GS37" s="59"/>
      <c r="GT37" s="59"/>
      <c r="GU37" s="59"/>
      <c r="GV37" s="59"/>
      <c r="GW37" s="59"/>
      <c r="GX37" s="59"/>
      <c r="GY37" s="59"/>
      <c r="GZ37" s="59"/>
      <c r="HA37" s="59"/>
      <c r="HB37" s="59"/>
      <c r="HC37" s="59"/>
      <c r="HD37" s="59">
        <v>0</v>
      </c>
      <c r="HE37" s="59">
        <v>200000</v>
      </c>
      <c r="HF37" s="59">
        <v>200000</v>
      </c>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39">
        <f t="shared" si="2"/>
        <v>80220</v>
      </c>
      <c r="IF37" s="39">
        <f t="shared" si="2"/>
        <v>80220</v>
      </c>
      <c r="IG37" s="39">
        <f t="shared" si="3"/>
        <v>80220</v>
      </c>
      <c r="IH37" s="63"/>
      <c r="II37" s="59"/>
      <c r="IJ37" s="59"/>
      <c r="IK37" s="59"/>
      <c r="IL37" s="59"/>
      <c r="IM37" s="59"/>
      <c r="IN37" s="59"/>
      <c r="IO37" s="59"/>
      <c r="IP37" s="59"/>
      <c r="IQ37" s="59"/>
      <c r="IR37" s="63"/>
      <c r="IS37" s="63"/>
      <c r="IT37" s="63"/>
      <c r="IU37" s="64"/>
      <c r="IV37" s="64"/>
      <c r="IW37" s="64"/>
      <c r="IX37" s="59"/>
      <c r="IY37" s="59"/>
      <c r="IZ37" s="59"/>
      <c r="JA37" s="64"/>
      <c r="JB37" s="64"/>
      <c r="JC37" s="64"/>
      <c r="JD37" s="64"/>
      <c r="JE37" s="64"/>
      <c r="JF37" s="64"/>
      <c r="JG37" s="64"/>
      <c r="JH37" s="64"/>
      <c r="JI37" s="64"/>
      <c r="JJ37" s="64"/>
      <c r="JK37" s="64"/>
      <c r="JL37" s="64"/>
      <c r="JM37" s="59"/>
      <c r="JN37" s="59"/>
      <c r="JO37" s="61"/>
      <c r="JP37" s="65"/>
      <c r="JQ37" s="64"/>
      <c r="JR37" s="64">
        <v>80220</v>
      </c>
      <c r="JS37" s="64">
        <v>80220</v>
      </c>
      <c r="JT37" s="64">
        <v>80220</v>
      </c>
      <c r="JU37" s="64"/>
      <c r="JV37" s="64"/>
      <c r="JW37" s="64"/>
      <c r="JX37" s="66">
        <f t="shared" si="12"/>
        <v>0</v>
      </c>
      <c r="JY37" s="66">
        <f t="shared" si="4"/>
        <v>0</v>
      </c>
      <c r="JZ37" s="66">
        <f t="shared" si="5"/>
        <v>0</v>
      </c>
      <c r="KA37" s="59"/>
      <c r="KB37" s="59"/>
      <c r="KC37" s="59"/>
      <c r="KD37" s="59"/>
      <c r="KE37" s="59"/>
      <c r="KF37" s="59"/>
      <c r="KG37" s="59"/>
      <c r="KH37" s="59"/>
      <c r="KI37" s="59"/>
      <c r="KJ37" s="59"/>
      <c r="KK37" s="59"/>
      <c r="KL37" s="59"/>
      <c r="KM37" s="59"/>
      <c r="KN37" s="50"/>
      <c r="KO37" s="50"/>
      <c r="KP37" s="134"/>
      <c r="KQ37" s="134"/>
      <c r="KR37" s="134"/>
      <c r="KS37" s="134"/>
      <c r="KT37" s="134"/>
      <c r="KU37" s="134"/>
      <c r="KV37" s="134"/>
      <c r="KW37" s="134"/>
      <c r="KX37" s="134"/>
      <c r="KY37" s="134"/>
      <c r="KZ37" s="134"/>
      <c r="LA37" s="134"/>
      <c r="LB37" s="134"/>
      <c r="LC37" s="134"/>
      <c r="LD37" s="134"/>
      <c r="LE37" s="134"/>
      <c r="LF37" s="134"/>
      <c r="LG37" s="134"/>
    </row>
    <row r="38" spans="1:319" s="8" customFormat="1" ht="14.25" customHeight="1" x14ac:dyDescent="0.25">
      <c r="A38" s="21" t="s">
        <v>131</v>
      </c>
      <c r="B38" s="38">
        <f t="shared" si="6"/>
        <v>490773329.21000004</v>
      </c>
      <c r="C38" s="38">
        <f t="shared" si="0"/>
        <v>686544102.8599999</v>
      </c>
      <c r="D38" s="38">
        <f t="shared" si="1"/>
        <v>543232876.63</v>
      </c>
      <c r="E38" s="39">
        <f t="shared" si="7"/>
        <v>140641690</v>
      </c>
      <c r="F38" s="39">
        <f t="shared" si="13"/>
        <v>143739121</v>
      </c>
      <c r="G38" s="40">
        <f t="shared" si="8"/>
        <v>143739121</v>
      </c>
      <c r="H38" s="44">
        <v>128363700</v>
      </c>
      <c r="I38" s="67">
        <v>128363700</v>
      </c>
      <c r="J38" s="68">
        <v>128363700</v>
      </c>
      <c r="K38" s="69">
        <v>12277990</v>
      </c>
      <c r="L38" s="70">
        <v>15375421</v>
      </c>
      <c r="M38" s="71">
        <v>15375421</v>
      </c>
      <c r="N38" s="47">
        <f t="shared" si="9"/>
        <v>93829005.650000006</v>
      </c>
      <c r="O38" s="47">
        <f t="shared" si="10"/>
        <v>200981296.40000001</v>
      </c>
      <c r="P38" s="48">
        <f t="shared" si="11"/>
        <v>87343670.620000005</v>
      </c>
      <c r="Q38" s="72"/>
      <c r="R38" s="50"/>
      <c r="S38" s="50"/>
      <c r="T38" s="50"/>
      <c r="U38" s="50"/>
      <c r="V38" s="50"/>
      <c r="W38" s="50"/>
      <c r="X38" s="50"/>
      <c r="Y38" s="50"/>
      <c r="Z38" s="50"/>
      <c r="AA38" s="50"/>
      <c r="AB38" s="50"/>
      <c r="AC38" s="50"/>
      <c r="AD38" s="50"/>
      <c r="AE38" s="50"/>
      <c r="AF38" s="50"/>
      <c r="AG38" s="73">
        <v>64311</v>
      </c>
      <c r="AH38" s="73">
        <v>64311</v>
      </c>
      <c r="AI38" s="73"/>
      <c r="AJ38" s="50"/>
      <c r="AK38" s="50"/>
      <c r="AL38" s="50">
        <v>81506866.640000001</v>
      </c>
      <c r="AM38" s="50">
        <v>39723900.75</v>
      </c>
      <c r="AN38" s="50"/>
      <c r="AO38" s="50">
        <v>2141354.9</v>
      </c>
      <c r="AP38" s="50">
        <v>2141354.9</v>
      </c>
      <c r="AQ38" s="50">
        <v>2141354.9</v>
      </c>
      <c r="AR38" s="50"/>
      <c r="AS38" s="50">
        <v>89803240</v>
      </c>
      <c r="AT38" s="50">
        <v>29159748.920000002</v>
      </c>
      <c r="AU38" s="50"/>
      <c r="AV38" s="50"/>
      <c r="AW38" s="50"/>
      <c r="AX38" s="50"/>
      <c r="AY38" s="50"/>
      <c r="AZ38" s="50"/>
      <c r="BA38" s="50"/>
      <c r="BB38" s="50"/>
      <c r="BC38" s="50"/>
      <c r="BD38" s="50"/>
      <c r="BE38" s="50"/>
      <c r="BF38" s="50"/>
      <c r="BG38" s="50">
        <v>241383.11</v>
      </c>
      <c r="BH38" s="50">
        <v>249350.13</v>
      </c>
      <c r="BI38" s="50">
        <v>249350.13</v>
      </c>
      <c r="BJ38" s="50"/>
      <c r="BK38" s="50"/>
      <c r="BL38" s="50"/>
      <c r="BM38" s="50"/>
      <c r="BN38" s="50"/>
      <c r="BO38" s="50"/>
      <c r="BP38" s="50"/>
      <c r="BQ38" s="50"/>
      <c r="BR38" s="50"/>
      <c r="BS38" s="50">
        <v>716100</v>
      </c>
      <c r="BT38" s="50">
        <v>716100</v>
      </c>
      <c r="BU38" s="50">
        <v>716100</v>
      </c>
      <c r="BV38" s="50"/>
      <c r="BW38" s="50"/>
      <c r="BX38" s="50"/>
      <c r="BY38" s="50"/>
      <c r="BZ38" s="77"/>
      <c r="CA38" s="56"/>
      <c r="CB38" s="56"/>
      <c r="CC38" s="56"/>
      <c r="CD38" s="56"/>
      <c r="CE38" s="56"/>
      <c r="CF38" s="56"/>
      <c r="CG38" s="56"/>
      <c r="CH38" s="56"/>
      <c r="CI38" s="56"/>
      <c r="CJ38" s="56"/>
      <c r="CK38" s="56"/>
      <c r="CL38" s="56"/>
      <c r="CM38" s="56"/>
      <c r="CN38" s="56"/>
      <c r="CO38" s="56"/>
      <c r="CP38" s="56"/>
      <c r="CQ38" s="56"/>
      <c r="CR38" s="56"/>
      <c r="CS38" s="56"/>
      <c r="CT38" s="56"/>
      <c r="CU38" s="77">
        <v>11112327.83</v>
      </c>
      <c r="CV38" s="56">
        <v>10154025.380000001</v>
      </c>
      <c r="CW38" s="56"/>
      <c r="CX38" s="56">
        <v>1762932</v>
      </c>
      <c r="CY38" s="56">
        <v>661099.5</v>
      </c>
      <c r="CZ38" s="56"/>
      <c r="DA38" s="56"/>
      <c r="DB38" s="56"/>
      <c r="DC38" s="56"/>
      <c r="DD38" s="56"/>
      <c r="DE38" s="56"/>
      <c r="DF38" s="56"/>
      <c r="DG38" s="56"/>
      <c r="DH38" s="56"/>
      <c r="DI38" s="56"/>
      <c r="DJ38" s="56"/>
      <c r="DK38" s="56"/>
      <c r="DL38" s="56"/>
      <c r="DM38" s="56"/>
      <c r="DN38" s="56"/>
      <c r="DO38" s="56"/>
      <c r="DP38" s="56"/>
      <c r="DQ38" s="56"/>
      <c r="DR38" s="56"/>
      <c r="DS38" s="56"/>
      <c r="DT38" s="56"/>
      <c r="DU38" s="56"/>
      <c r="DV38" s="59"/>
      <c r="DW38" s="59"/>
      <c r="DX38" s="59"/>
      <c r="DY38" s="76"/>
      <c r="DZ38" s="59"/>
      <c r="EA38" s="59"/>
      <c r="EB38" s="59"/>
      <c r="EC38" s="59"/>
      <c r="ED38" s="59"/>
      <c r="EE38" s="59"/>
      <c r="EF38" s="59"/>
      <c r="EG38" s="59"/>
      <c r="EH38" s="59"/>
      <c r="EI38" s="59"/>
      <c r="EJ38" s="59"/>
      <c r="EK38" s="59"/>
      <c r="EL38" s="59"/>
      <c r="EM38" s="59"/>
      <c r="EN38" s="59"/>
      <c r="EO38" s="59"/>
      <c r="EP38" s="59"/>
      <c r="EQ38" s="90">
        <v>39276871.530000001</v>
      </c>
      <c r="ER38" s="59">
        <v>28686288.43</v>
      </c>
      <c r="ES38" s="59"/>
      <c r="ET38" s="59"/>
      <c r="EU38" s="59"/>
      <c r="EV38" s="59"/>
      <c r="EW38" s="76">
        <v>944576.64</v>
      </c>
      <c r="EX38" s="76">
        <v>944576.64</v>
      </c>
      <c r="EY38" s="76"/>
      <c r="EZ38" s="59"/>
      <c r="FA38" s="59"/>
      <c r="FB38" s="86"/>
      <c r="FC38" s="86"/>
      <c r="FD38" s="91"/>
      <c r="FE38" s="91">
        <v>0</v>
      </c>
      <c r="FF38" s="76">
        <v>4192440</v>
      </c>
      <c r="FG38" s="92">
        <v>3579119.38</v>
      </c>
      <c r="FH38" s="92">
        <v>0</v>
      </c>
      <c r="FI38" s="76">
        <v>42348</v>
      </c>
      <c r="FJ38" s="92">
        <v>36152.720000000001</v>
      </c>
      <c r="FK38" s="92"/>
      <c r="FL38" s="92"/>
      <c r="FM38" s="92"/>
      <c r="FN38" s="92"/>
      <c r="FO38" s="61"/>
      <c r="FP38" s="59"/>
      <c r="FQ38" s="59">
        <v>12202</v>
      </c>
      <c r="FR38" s="59">
        <v>12202</v>
      </c>
      <c r="FS38" s="59">
        <v>12202</v>
      </c>
      <c r="FT38" s="59"/>
      <c r="FU38" s="77">
        <v>74072.62</v>
      </c>
      <c r="FV38" s="77">
        <v>74072.62</v>
      </c>
      <c r="FW38" s="77"/>
      <c r="FX38" s="59"/>
      <c r="FY38" s="59"/>
      <c r="FZ38" s="59"/>
      <c r="GA38" s="59"/>
      <c r="GB38" s="59"/>
      <c r="GC38" s="59"/>
      <c r="GD38" s="59"/>
      <c r="GE38" s="59"/>
      <c r="GF38" s="59"/>
      <c r="GG38" s="52">
        <v>107527</v>
      </c>
      <c r="GH38" s="52">
        <v>107527</v>
      </c>
      <c r="GI38" s="52"/>
      <c r="GJ38" s="59"/>
      <c r="GK38" s="59"/>
      <c r="GL38" s="59">
        <v>9211099</v>
      </c>
      <c r="GM38" s="59">
        <v>9307742</v>
      </c>
      <c r="GN38" s="59">
        <v>9307742</v>
      </c>
      <c r="GO38" s="59"/>
      <c r="GP38" s="59"/>
      <c r="GQ38" s="59"/>
      <c r="GR38" s="59"/>
      <c r="GS38" s="59"/>
      <c r="GT38" s="59"/>
      <c r="GU38" s="59">
        <v>0</v>
      </c>
      <c r="GV38" s="59">
        <v>1450000</v>
      </c>
      <c r="GW38" s="59">
        <v>1450000</v>
      </c>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39">
        <f t="shared" si="2"/>
        <v>256302633.56</v>
      </c>
      <c r="IF38" s="39">
        <f t="shared" si="2"/>
        <v>263282480.71999997</v>
      </c>
      <c r="IG38" s="39">
        <f t="shared" si="3"/>
        <v>263186588.82999998</v>
      </c>
      <c r="IH38" s="63">
        <v>23333272</v>
      </c>
      <c r="II38" s="78">
        <v>25266062</v>
      </c>
      <c r="IJ38" s="78">
        <v>25266062</v>
      </c>
      <c r="IK38" s="78">
        <v>222545895</v>
      </c>
      <c r="IL38" s="59">
        <v>228460686.88999999</v>
      </c>
      <c r="IM38" s="59">
        <v>228460686.88999999</v>
      </c>
      <c r="IN38" s="59"/>
      <c r="IO38" s="59"/>
      <c r="IP38" s="59"/>
      <c r="IQ38" s="59">
        <v>659566</v>
      </c>
      <c r="IR38" s="63">
        <v>590138</v>
      </c>
      <c r="IS38" s="63">
        <v>590138</v>
      </c>
      <c r="IT38" s="63">
        <v>171066</v>
      </c>
      <c r="IU38" s="64">
        <v>97752</v>
      </c>
      <c r="IV38" s="64">
        <v>97752</v>
      </c>
      <c r="IW38" s="64">
        <v>1928763.9</v>
      </c>
      <c r="IX38" s="79">
        <v>1267251.73</v>
      </c>
      <c r="IY38" s="79">
        <v>1267251.73</v>
      </c>
      <c r="IZ38" s="79">
        <v>6440742</v>
      </c>
      <c r="JA38" s="64">
        <v>6369242</v>
      </c>
      <c r="JB38" s="64">
        <v>6369242</v>
      </c>
      <c r="JC38" s="64">
        <v>71600</v>
      </c>
      <c r="JD38" s="64">
        <v>71600</v>
      </c>
      <c r="JE38" s="64">
        <v>71600</v>
      </c>
      <c r="JF38" s="64">
        <v>19048.5</v>
      </c>
      <c r="JG38" s="64">
        <v>19048.5</v>
      </c>
      <c r="JH38" s="64">
        <v>19048.5</v>
      </c>
      <c r="JI38" s="64">
        <v>859963</v>
      </c>
      <c r="JJ38" s="64">
        <v>867982.44</v>
      </c>
      <c r="JK38" s="64">
        <v>867982.44</v>
      </c>
      <c r="JL38" s="64">
        <v>145922</v>
      </c>
      <c r="JM38" s="59">
        <v>145922</v>
      </c>
      <c r="JN38" s="59">
        <v>145912</v>
      </c>
      <c r="JO38" s="61">
        <v>120035.16</v>
      </c>
      <c r="JP38" s="65">
        <v>120035.16</v>
      </c>
      <c r="JQ38" s="64">
        <v>28309.43</v>
      </c>
      <c r="JR38" s="64"/>
      <c r="JS38" s="64"/>
      <c r="JT38" s="64"/>
      <c r="JU38" s="64">
        <v>6760</v>
      </c>
      <c r="JV38" s="64">
        <v>6760</v>
      </c>
      <c r="JW38" s="64">
        <v>2603.84</v>
      </c>
      <c r="JX38" s="66">
        <f t="shared" si="12"/>
        <v>0</v>
      </c>
      <c r="JY38" s="66">
        <f t="shared" si="4"/>
        <v>78541204.739999995</v>
      </c>
      <c r="JZ38" s="66">
        <f t="shared" si="5"/>
        <v>48963496.18</v>
      </c>
      <c r="KA38" s="59"/>
      <c r="KB38" s="59"/>
      <c r="KC38" s="59"/>
      <c r="KD38" s="59">
        <v>0</v>
      </c>
      <c r="KE38" s="50">
        <v>651000</v>
      </c>
      <c r="KF38" s="50">
        <v>651000</v>
      </c>
      <c r="KG38" s="50"/>
      <c r="KH38" s="59"/>
      <c r="KI38" s="59"/>
      <c r="KJ38" s="59"/>
      <c r="KK38" s="59"/>
      <c r="KL38" s="59"/>
      <c r="KM38" s="59">
        <v>0</v>
      </c>
      <c r="KN38" s="50">
        <v>77890204.739999995</v>
      </c>
      <c r="KO38" s="50">
        <v>48312496.18</v>
      </c>
      <c r="KP38" s="134"/>
      <c r="KQ38" s="134"/>
      <c r="KR38" s="134"/>
      <c r="KS38" s="134"/>
      <c r="KT38" s="134"/>
      <c r="KU38" s="134"/>
      <c r="KV38" s="134"/>
      <c r="KW38" s="134"/>
      <c r="KX38" s="134"/>
      <c r="KY38" s="134"/>
      <c r="KZ38" s="134"/>
      <c r="LA38" s="134"/>
      <c r="LB38" s="134"/>
      <c r="LC38" s="134"/>
      <c r="LD38" s="134"/>
      <c r="LE38" s="134"/>
      <c r="LF38" s="134"/>
      <c r="LG38" s="134"/>
    </row>
    <row r="39" spans="1:319" s="8" customFormat="1" ht="12" customHeight="1" x14ac:dyDescent="0.25">
      <c r="A39" s="87" t="s">
        <v>132</v>
      </c>
      <c r="B39" s="38">
        <f t="shared" si="6"/>
        <v>5205520</v>
      </c>
      <c r="C39" s="38">
        <f t="shared" si="0"/>
        <v>5205520</v>
      </c>
      <c r="D39" s="38">
        <f t="shared" si="1"/>
        <v>5205520</v>
      </c>
      <c r="E39" s="39">
        <f t="shared" si="7"/>
        <v>5125300</v>
      </c>
      <c r="F39" s="39">
        <f t="shared" si="13"/>
        <v>5125300</v>
      </c>
      <c r="G39" s="40">
        <f t="shared" si="8"/>
        <v>5125300</v>
      </c>
      <c r="H39" s="44">
        <v>5125300</v>
      </c>
      <c r="I39" s="67">
        <v>5125300</v>
      </c>
      <c r="J39" s="68">
        <v>5125300</v>
      </c>
      <c r="K39" s="69"/>
      <c r="L39" s="70"/>
      <c r="M39" s="71"/>
      <c r="N39" s="47">
        <f t="shared" si="9"/>
        <v>0</v>
      </c>
      <c r="O39" s="47">
        <f t="shared" si="10"/>
        <v>0</v>
      </c>
      <c r="P39" s="48">
        <f t="shared" si="11"/>
        <v>0</v>
      </c>
      <c r="Q39" s="72"/>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86"/>
      <c r="FC39" s="86"/>
      <c r="FD39" s="93"/>
      <c r="FE39" s="94"/>
      <c r="FF39" s="94"/>
      <c r="FG39" s="94"/>
      <c r="FH39" s="94"/>
      <c r="FI39" s="94"/>
      <c r="FJ39" s="94"/>
      <c r="FK39" s="94"/>
      <c r="FL39" s="94"/>
      <c r="FM39" s="94"/>
      <c r="FN39" s="94"/>
      <c r="FO39" s="61"/>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39">
        <f t="shared" ref="IE39:IE102" si="14">+IH39+IK39+IN39+IQ39+IT39+IW39+IZ39+JC39+JF39+JI39+JL39+JO39+JU39+JR39</f>
        <v>80220</v>
      </c>
      <c r="IF39" s="39">
        <f t="shared" ref="IF39:IF70" si="15">+II39+IL39+IO39+IR39+IU39+IX39+JA39+JD39+JG39+JJ39+JM39+JP39+JV39+JS39</f>
        <v>80220</v>
      </c>
      <c r="IG39" s="39">
        <f t="shared" ref="IG39:IG70" si="16">+IJ39+IM39+IP39+IS39+IV39+IY39+JB39+JE39+JH39+JK39+JN39+JQ39+JW39+JT39</f>
        <v>80220</v>
      </c>
      <c r="IH39" s="63"/>
      <c r="II39" s="59"/>
      <c r="IJ39" s="59"/>
      <c r="IK39" s="59"/>
      <c r="IL39" s="59"/>
      <c r="IM39" s="59"/>
      <c r="IN39" s="59"/>
      <c r="IO39" s="59"/>
      <c r="IP39" s="59"/>
      <c r="IQ39" s="59"/>
      <c r="IR39" s="63"/>
      <c r="IS39" s="63"/>
      <c r="IT39" s="63"/>
      <c r="IU39" s="64"/>
      <c r="IV39" s="64"/>
      <c r="IW39" s="64"/>
      <c r="IX39" s="59"/>
      <c r="IY39" s="59"/>
      <c r="IZ39" s="59"/>
      <c r="JA39" s="64"/>
      <c r="JB39" s="64"/>
      <c r="JC39" s="64"/>
      <c r="JD39" s="64"/>
      <c r="JE39" s="64"/>
      <c r="JF39" s="64"/>
      <c r="JG39" s="64"/>
      <c r="JH39" s="64"/>
      <c r="JI39" s="64"/>
      <c r="JJ39" s="64"/>
      <c r="JK39" s="64"/>
      <c r="JL39" s="64"/>
      <c r="JM39" s="59"/>
      <c r="JN39" s="59"/>
      <c r="JO39" s="61"/>
      <c r="JP39" s="65"/>
      <c r="JQ39" s="64"/>
      <c r="JR39" s="64">
        <v>80220</v>
      </c>
      <c r="JS39" s="64">
        <v>80220</v>
      </c>
      <c r="JT39" s="64">
        <v>80220</v>
      </c>
      <c r="JU39" s="64"/>
      <c r="JV39" s="64"/>
      <c r="JW39" s="64"/>
      <c r="JX39" s="66">
        <f t="shared" si="12"/>
        <v>0</v>
      </c>
      <c r="JY39" s="66">
        <f t="shared" ref="JY39:JY70" si="17">KB39+KH39+KK39+KN39+KE39</f>
        <v>0</v>
      </c>
      <c r="JZ39" s="66">
        <f t="shared" ref="JZ39:JZ70" si="18">KC39+KI39+KL39+KO39+KF39</f>
        <v>0</v>
      </c>
      <c r="KA39" s="59"/>
      <c r="KB39" s="59"/>
      <c r="KC39" s="59"/>
      <c r="KD39" s="59"/>
      <c r="KE39" s="59"/>
      <c r="KF39" s="59"/>
      <c r="KG39" s="59"/>
      <c r="KH39" s="59"/>
      <c r="KI39" s="59"/>
      <c r="KJ39" s="59"/>
      <c r="KK39" s="59"/>
      <c r="KL39" s="59"/>
      <c r="KM39" s="59"/>
      <c r="KN39" s="50"/>
      <c r="KO39" s="50"/>
      <c r="KP39" s="134"/>
      <c r="KQ39" s="134"/>
      <c r="KR39" s="134"/>
      <c r="KS39" s="134"/>
      <c r="KT39" s="134"/>
      <c r="KU39" s="134"/>
      <c r="KV39" s="134"/>
      <c r="KW39" s="134"/>
      <c r="KX39" s="134"/>
      <c r="KY39" s="134"/>
      <c r="KZ39" s="134"/>
      <c r="LA39" s="134"/>
      <c r="LB39" s="134"/>
      <c r="LC39" s="134"/>
      <c r="LD39" s="134"/>
      <c r="LE39" s="134"/>
      <c r="LF39" s="134"/>
      <c r="LG39" s="134"/>
    </row>
    <row r="40" spans="1:319" s="8" customFormat="1" ht="12" customHeight="1" x14ac:dyDescent="0.25">
      <c r="A40" s="87" t="s">
        <v>133</v>
      </c>
      <c r="B40" s="38">
        <f t="shared" si="6"/>
        <v>4565320</v>
      </c>
      <c r="C40" s="38">
        <f t="shared" si="0"/>
        <v>6113820</v>
      </c>
      <c r="D40" s="38">
        <f t="shared" si="1"/>
        <v>4565320</v>
      </c>
      <c r="E40" s="39">
        <f t="shared" si="7"/>
        <v>4485100</v>
      </c>
      <c r="F40" s="39">
        <f t="shared" si="13"/>
        <v>4485100</v>
      </c>
      <c r="G40" s="40">
        <f t="shared" si="8"/>
        <v>4485100</v>
      </c>
      <c r="H40" s="44">
        <v>4485100</v>
      </c>
      <c r="I40" s="67">
        <v>4485100</v>
      </c>
      <c r="J40" s="68">
        <v>4485100</v>
      </c>
      <c r="K40" s="69"/>
      <c r="L40" s="70"/>
      <c r="M40" s="71"/>
      <c r="N40" s="47">
        <f t="shared" si="9"/>
        <v>0</v>
      </c>
      <c r="O40" s="47">
        <f t="shared" si="10"/>
        <v>1548500</v>
      </c>
      <c r="P40" s="48">
        <f t="shared" si="11"/>
        <v>0</v>
      </c>
      <c r="Q40" s="72"/>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v>1548500</v>
      </c>
      <c r="DT40" s="56"/>
      <c r="DU40" s="56"/>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86"/>
      <c r="FC40" s="86"/>
      <c r="FD40" s="93"/>
      <c r="FE40" s="94"/>
      <c r="FF40" s="94"/>
      <c r="FG40" s="94"/>
      <c r="FH40" s="94"/>
      <c r="FI40" s="94"/>
      <c r="FJ40" s="94"/>
      <c r="FK40" s="94"/>
      <c r="FL40" s="94"/>
      <c r="FM40" s="94"/>
      <c r="FN40" s="94"/>
      <c r="FO40" s="61"/>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39">
        <f t="shared" si="14"/>
        <v>80220</v>
      </c>
      <c r="IF40" s="39">
        <f t="shared" si="15"/>
        <v>80220</v>
      </c>
      <c r="IG40" s="39">
        <f t="shared" si="16"/>
        <v>80220</v>
      </c>
      <c r="IH40" s="63"/>
      <c r="II40" s="59"/>
      <c r="IJ40" s="59"/>
      <c r="IK40" s="59"/>
      <c r="IL40" s="59"/>
      <c r="IM40" s="59"/>
      <c r="IN40" s="59"/>
      <c r="IO40" s="59"/>
      <c r="IP40" s="59"/>
      <c r="IQ40" s="59"/>
      <c r="IR40" s="63"/>
      <c r="IS40" s="63"/>
      <c r="IT40" s="63"/>
      <c r="IU40" s="64"/>
      <c r="IV40" s="64"/>
      <c r="IW40" s="64"/>
      <c r="IX40" s="59"/>
      <c r="IY40" s="59"/>
      <c r="IZ40" s="59"/>
      <c r="JA40" s="64"/>
      <c r="JB40" s="64"/>
      <c r="JC40" s="64"/>
      <c r="JD40" s="64"/>
      <c r="JE40" s="64"/>
      <c r="JF40" s="64"/>
      <c r="JG40" s="64"/>
      <c r="JH40" s="64"/>
      <c r="JI40" s="64"/>
      <c r="JJ40" s="64"/>
      <c r="JK40" s="64"/>
      <c r="JL40" s="64"/>
      <c r="JM40" s="59"/>
      <c r="JN40" s="59"/>
      <c r="JO40" s="61"/>
      <c r="JP40" s="65"/>
      <c r="JQ40" s="64"/>
      <c r="JR40" s="64">
        <v>80220</v>
      </c>
      <c r="JS40" s="64">
        <v>80220</v>
      </c>
      <c r="JT40" s="64">
        <v>80220</v>
      </c>
      <c r="JU40" s="64"/>
      <c r="JV40" s="64"/>
      <c r="JW40" s="64"/>
      <c r="JX40" s="66">
        <f t="shared" si="12"/>
        <v>0</v>
      </c>
      <c r="JY40" s="66">
        <f t="shared" si="17"/>
        <v>0</v>
      </c>
      <c r="JZ40" s="66">
        <f t="shared" si="18"/>
        <v>0</v>
      </c>
      <c r="KA40" s="59"/>
      <c r="KB40" s="59"/>
      <c r="KC40" s="59"/>
      <c r="KD40" s="59"/>
      <c r="KE40" s="59"/>
      <c r="KF40" s="59"/>
      <c r="KG40" s="59"/>
      <c r="KH40" s="59"/>
      <c r="KI40" s="59"/>
      <c r="KJ40" s="59"/>
      <c r="KK40" s="59"/>
      <c r="KL40" s="59"/>
      <c r="KM40" s="59"/>
      <c r="KN40" s="50"/>
      <c r="KO40" s="50"/>
      <c r="KP40" s="134"/>
      <c r="KQ40" s="134"/>
      <c r="KR40" s="134"/>
      <c r="KS40" s="134"/>
      <c r="KT40" s="134"/>
      <c r="KU40" s="134"/>
      <c r="KV40" s="134"/>
      <c r="KW40" s="134"/>
      <c r="KX40" s="134"/>
      <c r="KY40" s="134"/>
      <c r="KZ40" s="134"/>
      <c r="LA40" s="134"/>
      <c r="LB40" s="134"/>
      <c r="LC40" s="134"/>
      <c r="LD40" s="134"/>
      <c r="LE40" s="134"/>
      <c r="LF40" s="134"/>
      <c r="LG40" s="134"/>
    </row>
    <row r="41" spans="1:319" s="8" customFormat="1" ht="12" customHeight="1" x14ac:dyDescent="0.25">
      <c r="A41" s="87" t="s">
        <v>134</v>
      </c>
      <c r="B41" s="38">
        <f t="shared" si="6"/>
        <v>9864150</v>
      </c>
      <c r="C41" s="38">
        <f t="shared" si="0"/>
        <v>9864150</v>
      </c>
      <c r="D41" s="38">
        <f t="shared" si="1"/>
        <v>9864150</v>
      </c>
      <c r="E41" s="39">
        <f t="shared" si="7"/>
        <v>9663600</v>
      </c>
      <c r="F41" s="39">
        <f t="shared" si="13"/>
        <v>9663600</v>
      </c>
      <c r="G41" s="40">
        <f t="shared" si="8"/>
        <v>9663600</v>
      </c>
      <c r="H41" s="44">
        <v>9663600</v>
      </c>
      <c r="I41" s="67">
        <v>9663600</v>
      </c>
      <c r="J41" s="68">
        <v>9663600</v>
      </c>
      <c r="K41" s="69"/>
      <c r="L41" s="70"/>
      <c r="M41" s="71"/>
      <c r="N41" s="47">
        <f t="shared" si="9"/>
        <v>0</v>
      </c>
      <c r="O41" s="47">
        <f t="shared" si="10"/>
        <v>0</v>
      </c>
      <c r="P41" s="48">
        <f t="shared" si="11"/>
        <v>0</v>
      </c>
      <c r="Q41" s="72"/>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86"/>
      <c r="FC41" s="86"/>
      <c r="FD41" s="93"/>
      <c r="FE41" s="94"/>
      <c r="FF41" s="94"/>
      <c r="FG41" s="94"/>
      <c r="FH41" s="94"/>
      <c r="FI41" s="94"/>
      <c r="FJ41" s="94"/>
      <c r="FK41" s="94"/>
      <c r="FL41" s="94"/>
      <c r="FM41" s="94"/>
      <c r="FN41" s="94"/>
      <c r="FO41" s="61"/>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39">
        <f t="shared" si="14"/>
        <v>200550</v>
      </c>
      <c r="IF41" s="39">
        <f t="shared" si="15"/>
        <v>200550</v>
      </c>
      <c r="IG41" s="39">
        <f t="shared" si="16"/>
        <v>200550</v>
      </c>
      <c r="IH41" s="63"/>
      <c r="II41" s="59"/>
      <c r="IJ41" s="59"/>
      <c r="IK41" s="59"/>
      <c r="IL41" s="59"/>
      <c r="IM41" s="59"/>
      <c r="IN41" s="59"/>
      <c r="IO41" s="59"/>
      <c r="IP41" s="59"/>
      <c r="IQ41" s="59"/>
      <c r="IR41" s="63"/>
      <c r="IS41" s="63"/>
      <c r="IT41" s="63"/>
      <c r="IU41" s="64"/>
      <c r="IV41" s="64"/>
      <c r="IW41" s="64"/>
      <c r="IX41" s="59"/>
      <c r="IY41" s="59"/>
      <c r="IZ41" s="59"/>
      <c r="JA41" s="64"/>
      <c r="JB41" s="64"/>
      <c r="JC41" s="64"/>
      <c r="JD41" s="64"/>
      <c r="JE41" s="64"/>
      <c r="JF41" s="64"/>
      <c r="JG41" s="64"/>
      <c r="JH41" s="64"/>
      <c r="JI41" s="64"/>
      <c r="JJ41" s="64"/>
      <c r="JK41" s="64"/>
      <c r="JL41" s="64"/>
      <c r="JM41" s="59"/>
      <c r="JN41" s="59"/>
      <c r="JO41" s="61"/>
      <c r="JP41" s="65"/>
      <c r="JQ41" s="64"/>
      <c r="JR41" s="64">
        <v>200550</v>
      </c>
      <c r="JS41" s="64">
        <v>200550</v>
      </c>
      <c r="JT41" s="64">
        <v>200550</v>
      </c>
      <c r="JU41" s="64"/>
      <c r="JV41" s="64"/>
      <c r="JW41" s="64"/>
      <c r="JX41" s="66">
        <f t="shared" si="12"/>
        <v>0</v>
      </c>
      <c r="JY41" s="66">
        <f t="shared" si="17"/>
        <v>0</v>
      </c>
      <c r="JZ41" s="66">
        <f t="shared" si="18"/>
        <v>0</v>
      </c>
      <c r="KA41" s="59"/>
      <c r="KB41" s="59"/>
      <c r="KC41" s="59"/>
      <c r="KD41" s="59"/>
      <c r="KE41" s="59"/>
      <c r="KF41" s="59"/>
      <c r="KG41" s="59"/>
      <c r="KH41" s="59"/>
      <c r="KI41" s="59"/>
      <c r="KJ41" s="59"/>
      <c r="KK41" s="59"/>
      <c r="KL41" s="59"/>
      <c r="KM41" s="59"/>
      <c r="KN41" s="50"/>
      <c r="KO41" s="50"/>
      <c r="KP41" s="134"/>
      <c r="KQ41" s="134"/>
      <c r="KR41" s="134"/>
      <c r="KS41" s="134"/>
      <c r="KT41" s="134"/>
      <c r="KU41" s="134"/>
      <c r="KV41" s="134"/>
      <c r="KW41" s="134"/>
      <c r="KX41" s="134"/>
      <c r="KY41" s="134"/>
      <c r="KZ41" s="134"/>
      <c r="LA41" s="134"/>
      <c r="LB41" s="134"/>
      <c r="LC41" s="134"/>
      <c r="LD41" s="134"/>
      <c r="LE41" s="134"/>
      <c r="LF41" s="134"/>
      <c r="LG41" s="134"/>
    </row>
    <row r="42" spans="1:319" s="8" customFormat="1" ht="12.75" customHeight="1" x14ac:dyDescent="0.25">
      <c r="A42" s="87" t="s">
        <v>135</v>
      </c>
      <c r="B42" s="38">
        <f t="shared" si="6"/>
        <v>3359750</v>
      </c>
      <c r="C42" s="38">
        <f t="shared" si="0"/>
        <v>3359750</v>
      </c>
      <c r="D42" s="38">
        <f t="shared" si="1"/>
        <v>3357445</v>
      </c>
      <c r="E42" s="39">
        <f t="shared" si="7"/>
        <v>3159200</v>
      </c>
      <c r="F42" s="39">
        <f t="shared" si="13"/>
        <v>3159200</v>
      </c>
      <c r="G42" s="40">
        <f t="shared" si="8"/>
        <v>3159200</v>
      </c>
      <c r="H42" s="44">
        <v>3159200</v>
      </c>
      <c r="I42" s="67">
        <v>3159200</v>
      </c>
      <c r="J42" s="68">
        <v>3159200</v>
      </c>
      <c r="K42" s="69"/>
      <c r="L42" s="70"/>
      <c r="M42" s="71"/>
      <c r="N42" s="47">
        <f t="shared" si="9"/>
        <v>0</v>
      </c>
      <c r="O42" s="47">
        <f t="shared" si="10"/>
        <v>0</v>
      </c>
      <c r="P42" s="48">
        <f t="shared" si="11"/>
        <v>0</v>
      </c>
      <c r="Q42" s="72"/>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86"/>
      <c r="FC42" s="86"/>
      <c r="FD42" s="93"/>
      <c r="FE42" s="94"/>
      <c r="FF42" s="94"/>
      <c r="FG42" s="94"/>
      <c r="FH42" s="94"/>
      <c r="FI42" s="94"/>
      <c r="FJ42" s="94"/>
      <c r="FK42" s="94"/>
      <c r="FL42" s="94"/>
      <c r="FM42" s="94"/>
      <c r="FN42" s="94"/>
      <c r="FO42" s="61"/>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39">
        <f t="shared" si="14"/>
        <v>200550</v>
      </c>
      <c r="IF42" s="39">
        <f t="shared" si="15"/>
        <v>200550</v>
      </c>
      <c r="IG42" s="39">
        <f t="shared" si="16"/>
        <v>198245</v>
      </c>
      <c r="IH42" s="63"/>
      <c r="II42" s="59"/>
      <c r="IJ42" s="59"/>
      <c r="IK42" s="59"/>
      <c r="IL42" s="59"/>
      <c r="IM42" s="59"/>
      <c r="IN42" s="59"/>
      <c r="IO42" s="59"/>
      <c r="IP42" s="59"/>
      <c r="IQ42" s="59"/>
      <c r="IR42" s="63"/>
      <c r="IS42" s="63"/>
      <c r="IT42" s="63"/>
      <c r="IU42" s="64"/>
      <c r="IV42" s="64"/>
      <c r="IW42" s="64"/>
      <c r="IX42" s="59"/>
      <c r="IY42" s="59"/>
      <c r="IZ42" s="59"/>
      <c r="JA42" s="64"/>
      <c r="JB42" s="64"/>
      <c r="JC42" s="64"/>
      <c r="JD42" s="64"/>
      <c r="JE42" s="64"/>
      <c r="JF42" s="64"/>
      <c r="JG42" s="64"/>
      <c r="JH42" s="64"/>
      <c r="JI42" s="64"/>
      <c r="JJ42" s="64"/>
      <c r="JK42" s="64"/>
      <c r="JL42" s="64"/>
      <c r="JM42" s="59"/>
      <c r="JN42" s="59"/>
      <c r="JO42" s="61"/>
      <c r="JP42" s="65"/>
      <c r="JQ42" s="64"/>
      <c r="JR42" s="64">
        <v>200550</v>
      </c>
      <c r="JS42" s="64">
        <v>200550</v>
      </c>
      <c r="JT42" s="64">
        <v>198245</v>
      </c>
      <c r="JU42" s="64"/>
      <c r="JV42" s="64"/>
      <c r="JW42" s="64"/>
      <c r="JX42" s="66">
        <f t="shared" si="12"/>
        <v>0</v>
      </c>
      <c r="JY42" s="66">
        <f t="shared" si="17"/>
        <v>0</v>
      </c>
      <c r="JZ42" s="66">
        <f t="shared" si="18"/>
        <v>0</v>
      </c>
      <c r="KA42" s="59"/>
      <c r="KB42" s="59"/>
      <c r="KC42" s="59"/>
      <c r="KD42" s="59"/>
      <c r="KE42" s="59"/>
      <c r="KF42" s="59"/>
      <c r="KG42" s="59"/>
      <c r="KH42" s="59"/>
      <c r="KI42" s="59"/>
      <c r="KJ42" s="59"/>
      <c r="KK42" s="59"/>
      <c r="KL42" s="59"/>
      <c r="KM42" s="59"/>
      <c r="KN42" s="50"/>
      <c r="KO42" s="50"/>
      <c r="KP42" s="134"/>
      <c r="KQ42" s="134"/>
      <c r="KR42" s="134"/>
      <c r="KS42" s="134"/>
      <c r="KT42" s="134"/>
      <c r="KU42" s="134"/>
      <c r="KV42" s="134"/>
      <c r="KW42" s="134"/>
      <c r="KX42" s="134"/>
      <c r="KY42" s="134"/>
      <c r="KZ42" s="134"/>
      <c r="LA42" s="134"/>
      <c r="LB42" s="134"/>
      <c r="LC42" s="134"/>
      <c r="LD42" s="134"/>
      <c r="LE42" s="134"/>
      <c r="LF42" s="134"/>
      <c r="LG42" s="134"/>
    </row>
    <row r="43" spans="1:319" s="8" customFormat="1" ht="12.75" customHeight="1" x14ac:dyDescent="0.25">
      <c r="A43" s="87" t="s">
        <v>136</v>
      </c>
      <c r="B43" s="38">
        <f t="shared" si="6"/>
        <v>2625250</v>
      </c>
      <c r="C43" s="38">
        <f t="shared" si="0"/>
        <v>2625250</v>
      </c>
      <c r="D43" s="38">
        <f t="shared" si="1"/>
        <v>2625250</v>
      </c>
      <c r="E43" s="39">
        <f t="shared" si="7"/>
        <v>2424700</v>
      </c>
      <c r="F43" s="39">
        <f t="shared" si="13"/>
        <v>2424700</v>
      </c>
      <c r="G43" s="40">
        <f t="shared" si="8"/>
        <v>2424700</v>
      </c>
      <c r="H43" s="44">
        <v>2424700</v>
      </c>
      <c r="I43" s="67">
        <v>2424700</v>
      </c>
      <c r="J43" s="68">
        <v>2424700</v>
      </c>
      <c r="K43" s="69"/>
      <c r="L43" s="70"/>
      <c r="M43" s="71"/>
      <c r="N43" s="47">
        <f t="shared" si="9"/>
        <v>0</v>
      </c>
      <c r="O43" s="47">
        <f t="shared" si="10"/>
        <v>0</v>
      </c>
      <c r="P43" s="48">
        <f t="shared" si="11"/>
        <v>0</v>
      </c>
      <c r="Q43" s="72"/>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86"/>
      <c r="FC43" s="86"/>
      <c r="FD43" s="93"/>
      <c r="FE43" s="94"/>
      <c r="FF43" s="94"/>
      <c r="FG43" s="94"/>
      <c r="FH43" s="94"/>
      <c r="FI43" s="94"/>
      <c r="FJ43" s="94"/>
      <c r="FK43" s="94"/>
      <c r="FL43" s="94"/>
      <c r="FM43" s="94"/>
      <c r="FN43" s="94"/>
      <c r="FO43" s="61"/>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39">
        <f t="shared" si="14"/>
        <v>200550</v>
      </c>
      <c r="IF43" s="39">
        <f t="shared" si="15"/>
        <v>200550</v>
      </c>
      <c r="IG43" s="39">
        <f t="shared" si="16"/>
        <v>200550</v>
      </c>
      <c r="IH43" s="63"/>
      <c r="II43" s="59"/>
      <c r="IJ43" s="59"/>
      <c r="IK43" s="59"/>
      <c r="IL43" s="59"/>
      <c r="IM43" s="59"/>
      <c r="IN43" s="59"/>
      <c r="IO43" s="59"/>
      <c r="IP43" s="59"/>
      <c r="IQ43" s="59"/>
      <c r="IR43" s="63"/>
      <c r="IS43" s="63"/>
      <c r="IT43" s="63"/>
      <c r="IU43" s="64"/>
      <c r="IV43" s="64"/>
      <c r="IW43" s="64"/>
      <c r="IX43" s="59"/>
      <c r="IY43" s="59"/>
      <c r="IZ43" s="59"/>
      <c r="JA43" s="64"/>
      <c r="JB43" s="64"/>
      <c r="JC43" s="64"/>
      <c r="JD43" s="64"/>
      <c r="JE43" s="64"/>
      <c r="JF43" s="64"/>
      <c r="JG43" s="64"/>
      <c r="JH43" s="64"/>
      <c r="JI43" s="64"/>
      <c r="JJ43" s="64"/>
      <c r="JK43" s="64"/>
      <c r="JL43" s="64"/>
      <c r="JM43" s="59"/>
      <c r="JN43" s="59"/>
      <c r="JO43" s="61"/>
      <c r="JP43" s="65"/>
      <c r="JQ43" s="64"/>
      <c r="JR43" s="64">
        <v>200550</v>
      </c>
      <c r="JS43" s="64">
        <v>200550</v>
      </c>
      <c r="JT43" s="64">
        <v>200550</v>
      </c>
      <c r="JU43" s="64"/>
      <c r="JV43" s="64"/>
      <c r="JW43" s="64"/>
      <c r="JX43" s="66">
        <f t="shared" si="12"/>
        <v>0</v>
      </c>
      <c r="JY43" s="66">
        <f t="shared" si="17"/>
        <v>0</v>
      </c>
      <c r="JZ43" s="66">
        <f t="shared" si="18"/>
        <v>0</v>
      </c>
      <c r="KA43" s="59"/>
      <c r="KB43" s="59"/>
      <c r="KC43" s="59"/>
      <c r="KD43" s="59"/>
      <c r="KE43" s="59"/>
      <c r="KF43" s="59"/>
      <c r="KG43" s="59"/>
      <c r="KH43" s="59"/>
      <c r="KI43" s="59"/>
      <c r="KJ43" s="59"/>
      <c r="KK43" s="59"/>
      <c r="KL43" s="59"/>
      <c r="KM43" s="59"/>
      <c r="KN43" s="50"/>
      <c r="KO43" s="50"/>
      <c r="KP43" s="134"/>
      <c r="KQ43" s="134"/>
      <c r="KR43" s="134"/>
      <c r="KS43" s="134"/>
      <c r="KT43" s="134"/>
      <c r="KU43" s="134"/>
      <c r="KV43" s="134"/>
      <c r="KW43" s="134"/>
      <c r="KX43" s="134"/>
      <c r="KY43" s="134"/>
      <c r="KZ43" s="134"/>
      <c r="LA43" s="134"/>
      <c r="LB43" s="134"/>
      <c r="LC43" s="134"/>
      <c r="LD43" s="134"/>
      <c r="LE43" s="134"/>
      <c r="LF43" s="134"/>
      <c r="LG43" s="134"/>
    </row>
    <row r="44" spans="1:319" s="8" customFormat="1" ht="12.75" customHeight="1" x14ac:dyDescent="0.25">
      <c r="A44" s="87" t="s">
        <v>137</v>
      </c>
      <c r="B44" s="38">
        <f t="shared" si="6"/>
        <v>4360320</v>
      </c>
      <c r="C44" s="38">
        <f t="shared" si="0"/>
        <v>4360320</v>
      </c>
      <c r="D44" s="38">
        <f t="shared" si="1"/>
        <v>4360320</v>
      </c>
      <c r="E44" s="39">
        <f t="shared" si="7"/>
        <v>4280100</v>
      </c>
      <c r="F44" s="39">
        <f t="shared" si="13"/>
        <v>4280100</v>
      </c>
      <c r="G44" s="40">
        <f t="shared" si="8"/>
        <v>4280100</v>
      </c>
      <c r="H44" s="44">
        <v>4280100</v>
      </c>
      <c r="I44" s="67">
        <v>4280100</v>
      </c>
      <c r="J44" s="68">
        <v>4280100</v>
      </c>
      <c r="K44" s="69"/>
      <c r="L44" s="70"/>
      <c r="M44" s="71"/>
      <c r="N44" s="47">
        <f t="shared" si="9"/>
        <v>0</v>
      </c>
      <c r="O44" s="47">
        <f t="shared" si="10"/>
        <v>0</v>
      </c>
      <c r="P44" s="48">
        <f t="shared" si="11"/>
        <v>0</v>
      </c>
      <c r="Q44" s="72"/>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86"/>
      <c r="FC44" s="86"/>
      <c r="FD44" s="93"/>
      <c r="FE44" s="94"/>
      <c r="FF44" s="94"/>
      <c r="FG44" s="94"/>
      <c r="FH44" s="94"/>
      <c r="FI44" s="94"/>
      <c r="FJ44" s="94"/>
      <c r="FK44" s="94"/>
      <c r="FL44" s="94"/>
      <c r="FM44" s="94"/>
      <c r="FN44" s="94"/>
      <c r="FO44" s="61"/>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39">
        <f t="shared" si="14"/>
        <v>80220</v>
      </c>
      <c r="IF44" s="39">
        <f t="shared" si="15"/>
        <v>80220</v>
      </c>
      <c r="IG44" s="39">
        <f t="shared" si="16"/>
        <v>80220</v>
      </c>
      <c r="IH44" s="63"/>
      <c r="II44" s="59"/>
      <c r="IJ44" s="59"/>
      <c r="IK44" s="59"/>
      <c r="IL44" s="59"/>
      <c r="IM44" s="59"/>
      <c r="IN44" s="59"/>
      <c r="IO44" s="59"/>
      <c r="IP44" s="59"/>
      <c r="IQ44" s="59"/>
      <c r="IR44" s="63"/>
      <c r="IS44" s="63"/>
      <c r="IT44" s="63"/>
      <c r="IU44" s="64"/>
      <c r="IV44" s="64"/>
      <c r="IW44" s="64"/>
      <c r="IX44" s="59"/>
      <c r="IY44" s="59"/>
      <c r="IZ44" s="59"/>
      <c r="JA44" s="64"/>
      <c r="JB44" s="64"/>
      <c r="JC44" s="64"/>
      <c r="JD44" s="64"/>
      <c r="JE44" s="64"/>
      <c r="JF44" s="64"/>
      <c r="JG44" s="64"/>
      <c r="JH44" s="64"/>
      <c r="JI44" s="64"/>
      <c r="JJ44" s="64"/>
      <c r="JK44" s="64"/>
      <c r="JL44" s="64"/>
      <c r="JM44" s="59"/>
      <c r="JN44" s="59"/>
      <c r="JO44" s="61"/>
      <c r="JP44" s="65"/>
      <c r="JQ44" s="64"/>
      <c r="JR44" s="64">
        <v>80220</v>
      </c>
      <c r="JS44" s="64">
        <v>80220</v>
      </c>
      <c r="JT44" s="64">
        <v>80220</v>
      </c>
      <c r="JU44" s="64"/>
      <c r="JV44" s="64"/>
      <c r="JW44" s="64"/>
      <c r="JX44" s="66">
        <f t="shared" si="12"/>
        <v>0</v>
      </c>
      <c r="JY44" s="66">
        <f t="shared" si="17"/>
        <v>0</v>
      </c>
      <c r="JZ44" s="66">
        <f t="shared" si="18"/>
        <v>0</v>
      </c>
      <c r="KA44" s="59"/>
      <c r="KB44" s="59"/>
      <c r="KC44" s="59"/>
      <c r="KD44" s="59"/>
      <c r="KE44" s="59"/>
      <c r="KF44" s="59"/>
      <c r="KG44" s="59"/>
      <c r="KH44" s="59"/>
      <c r="KI44" s="59"/>
      <c r="KJ44" s="59"/>
      <c r="KK44" s="59"/>
      <c r="KL44" s="59"/>
      <c r="KM44" s="59"/>
      <c r="KN44" s="50"/>
      <c r="KO44" s="50"/>
      <c r="KP44" s="134"/>
      <c r="KQ44" s="134"/>
      <c r="KR44" s="134"/>
      <c r="KS44" s="134"/>
      <c r="KT44" s="134"/>
      <c r="KU44" s="134"/>
      <c r="KV44" s="134"/>
      <c r="KW44" s="134"/>
      <c r="KX44" s="134"/>
      <c r="KY44" s="134"/>
      <c r="KZ44" s="134"/>
      <c r="LA44" s="134"/>
      <c r="LB44" s="134"/>
      <c r="LC44" s="134"/>
      <c r="LD44" s="134"/>
      <c r="LE44" s="134"/>
      <c r="LF44" s="134"/>
      <c r="LG44" s="134"/>
    </row>
    <row r="45" spans="1:319" s="8" customFormat="1" ht="12" customHeight="1" x14ac:dyDescent="0.25">
      <c r="A45" s="87" t="s">
        <v>138</v>
      </c>
      <c r="B45" s="38">
        <f t="shared" si="6"/>
        <v>4081500</v>
      </c>
      <c r="C45" s="38">
        <f t="shared" si="0"/>
        <v>4081500</v>
      </c>
      <c r="D45" s="38">
        <f t="shared" si="1"/>
        <v>4081500</v>
      </c>
      <c r="E45" s="39">
        <f t="shared" si="7"/>
        <v>3680500</v>
      </c>
      <c r="F45" s="39">
        <f t="shared" si="13"/>
        <v>3680500</v>
      </c>
      <c r="G45" s="40">
        <f t="shared" si="8"/>
        <v>3680500</v>
      </c>
      <c r="H45" s="44">
        <v>3680500</v>
      </c>
      <c r="I45" s="67">
        <v>3680500</v>
      </c>
      <c r="J45" s="68">
        <v>3680500</v>
      </c>
      <c r="K45" s="69"/>
      <c r="L45" s="70"/>
      <c r="M45" s="71"/>
      <c r="N45" s="47">
        <f t="shared" si="9"/>
        <v>0</v>
      </c>
      <c r="O45" s="47">
        <f t="shared" si="10"/>
        <v>0</v>
      </c>
      <c r="P45" s="48">
        <f t="shared" si="11"/>
        <v>0</v>
      </c>
      <c r="Q45" s="72"/>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86"/>
      <c r="FC45" s="86"/>
      <c r="FD45" s="93"/>
      <c r="FE45" s="94"/>
      <c r="FF45" s="94"/>
      <c r="FG45" s="94"/>
      <c r="FH45" s="94"/>
      <c r="FI45" s="94"/>
      <c r="FJ45" s="94"/>
      <c r="FK45" s="94"/>
      <c r="FL45" s="94"/>
      <c r="FM45" s="94"/>
      <c r="FN45" s="94"/>
      <c r="FO45" s="61"/>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39">
        <f t="shared" si="14"/>
        <v>401000</v>
      </c>
      <c r="IF45" s="39">
        <f t="shared" si="15"/>
        <v>401000</v>
      </c>
      <c r="IG45" s="39">
        <f t="shared" si="16"/>
        <v>401000</v>
      </c>
      <c r="IH45" s="63"/>
      <c r="II45" s="59"/>
      <c r="IJ45" s="59"/>
      <c r="IK45" s="59"/>
      <c r="IL45" s="59"/>
      <c r="IM45" s="59"/>
      <c r="IN45" s="59"/>
      <c r="IO45" s="59"/>
      <c r="IP45" s="59"/>
      <c r="IQ45" s="59"/>
      <c r="IR45" s="63"/>
      <c r="IS45" s="63"/>
      <c r="IT45" s="63"/>
      <c r="IU45" s="64"/>
      <c r="IV45" s="64"/>
      <c r="IW45" s="64"/>
      <c r="IX45" s="59"/>
      <c r="IY45" s="59"/>
      <c r="IZ45" s="59"/>
      <c r="JA45" s="64"/>
      <c r="JB45" s="64"/>
      <c r="JC45" s="64"/>
      <c r="JD45" s="64"/>
      <c r="JE45" s="64"/>
      <c r="JF45" s="64"/>
      <c r="JG45" s="64"/>
      <c r="JH45" s="64"/>
      <c r="JI45" s="64"/>
      <c r="JJ45" s="64"/>
      <c r="JK45" s="64"/>
      <c r="JL45" s="64"/>
      <c r="JM45" s="59"/>
      <c r="JN45" s="59"/>
      <c r="JO45" s="61"/>
      <c r="JP45" s="65"/>
      <c r="JQ45" s="64"/>
      <c r="JR45" s="64">
        <v>401000</v>
      </c>
      <c r="JS45" s="64">
        <v>401000</v>
      </c>
      <c r="JT45" s="64">
        <v>401000</v>
      </c>
      <c r="JU45" s="64"/>
      <c r="JV45" s="64"/>
      <c r="JW45" s="64"/>
      <c r="JX45" s="66">
        <f t="shared" si="12"/>
        <v>0</v>
      </c>
      <c r="JY45" s="66">
        <f t="shared" si="17"/>
        <v>0</v>
      </c>
      <c r="JZ45" s="66">
        <f t="shared" si="18"/>
        <v>0</v>
      </c>
      <c r="KA45" s="59"/>
      <c r="KB45" s="59"/>
      <c r="KC45" s="59"/>
      <c r="KD45" s="59"/>
      <c r="KE45" s="59"/>
      <c r="KF45" s="59"/>
      <c r="KG45" s="59"/>
      <c r="KH45" s="59"/>
      <c r="KI45" s="59"/>
      <c r="KJ45" s="59"/>
      <c r="KK45" s="59"/>
      <c r="KL45" s="59"/>
      <c r="KM45" s="59"/>
      <c r="KN45" s="50"/>
      <c r="KO45" s="50"/>
      <c r="KP45" s="134"/>
      <c r="KQ45" s="134"/>
      <c r="KR45" s="134"/>
      <c r="KS45" s="134"/>
      <c r="KT45" s="134"/>
      <c r="KU45" s="134"/>
      <c r="KV45" s="134"/>
      <c r="KW45" s="134"/>
      <c r="KX45" s="134"/>
      <c r="KY45" s="134"/>
      <c r="KZ45" s="134"/>
      <c r="LA45" s="134"/>
      <c r="LB45" s="134"/>
      <c r="LC45" s="134"/>
      <c r="LD45" s="134"/>
      <c r="LE45" s="134"/>
      <c r="LF45" s="134"/>
      <c r="LG45" s="134"/>
    </row>
    <row r="46" spans="1:319" s="8" customFormat="1" ht="13.5" customHeight="1" x14ac:dyDescent="0.25">
      <c r="A46" s="87" t="s">
        <v>139</v>
      </c>
      <c r="B46" s="38">
        <f t="shared" si="6"/>
        <v>2840220</v>
      </c>
      <c r="C46" s="38">
        <f t="shared" si="0"/>
        <v>2840220</v>
      </c>
      <c r="D46" s="38">
        <f t="shared" si="1"/>
        <v>2840220</v>
      </c>
      <c r="E46" s="39">
        <f t="shared" si="7"/>
        <v>2760000</v>
      </c>
      <c r="F46" s="39">
        <f t="shared" si="13"/>
        <v>2760000</v>
      </c>
      <c r="G46" s="40">
        <f t="shared" si="8"/>
        <v>2760000</v>
      </c>
      <c r="H46" s="44">
        <v>2760000</v>
      </c>
      <c r="I46" s="67">
        <v>2760000</v>
      </c>
      <c r="J46" s="68">
        <v>2760000</v>
      </c>
      <c r="K46" s="69"/>
      <c r="L46" s="70"/>
      <c r="M46" s="71"/>
      <c r="N46" s="47">
        <f t="shared" si="9"/>
        <v>0</v>
      </c>
      <c r="O46" s="47">
        <f t="shared" si="10"/>
        <v>0</v>
      </c>
      <c r="P46" s="48">
        <f t="shared" si="11"/>
        <v>0</v>
      </c>
      <c r="Q46" s="72"/>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86"/>
      <c r="FC46" s="86"/>
      <c r="FD46" s="93"/>
      <c r="FE46" s="94"/>
      <c r="FF46" s="94"/>
      <c r="FG46" s="94"/>
      <c r="FH46" s="94"/>
      <c r="FI46" s="94"/>
      <c r="FJ46" s="94"/>
      <c r="FK46" s="94"/>
      <c r="FL46" s="94"/>
      <c r="FM46" s="94"/>
      <c r="FN46" s="94"/>
      <c r="FO46" s="61"/>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39">
        <f t="shared" si="14"/>
        <v>80220</v>
      </c>
      <c r="IF46" s="39">
        <f t="shared" si="15"/>
        <v>80220</v>
      </c>
      <c r="IG46" s="39">
        <f t="shared" si="16"/>
        <v>80220</v>
      </c>
      <c r="IH46" s="63"/>
      <c r="II46" s="59"/>
      <c r="IJ46" s="59"/>
      <c r="IK46" s="59"/>
      <c r="IL46" s="59"/>
      <c r="IM46" s="59"/>
      <c r="IN46" s="59"/>
      <c r="IO46" s="59"/>
      <c r="IP46" s="59"/>
      <c r="IQ46" s="59"/>
      <c r="IR46" s="63"/>
      <c r="IS46" s="63"/>
      <c r="IT46" s="63"/>
      <c r="IU46" s="64"/>
      <c r="IV46" s="64"/>
      <c r="IW46" s="64"/>
      <c r="IX46" s="59"/>
      <c r="IY46" s="59"/>
      <c r="IZ46" s="59"/>
      <c r="JA46" s="64"/>
      <c r="JB46" s="64"/>
      <c r="JC46" s="64"/>
      <c r="JD46" s="64"/>
      <c r="JE46" s="64"/>
      <c r="JF46" s="64"/>
      <c r="JG46" s="64"/>
      <c r="JH46" s="64"/>
      <c r="JI46" s="64"/>
      <c r="JJ46" s="64"/>
      <c r="JK46" s="64"/>
      <c r="JL46" s="64"/>
      <c r="JM46" s="59"/>
      <c r="JN46" s="59"/>
      <c r="JO46" s="61"/>
      <c r="JP46" s="65"/>
      <c r="JQ46" s="64"/>
      <c r="JR46" s="64">
        <v>80220</v>
      </c>
      <c r="JS46" s="64">
        <v>80220</v>
      </c>
      <c r="JT46" s="64">
        <v>80220</v>
      </c>
      <c r="JU46" s="64"/>
      <c r="JV46" s="64"/>
      <c r="JW46" s="64"/>
      <c r="JX46" s="66">
        <f t="shared" si="12"/>
        <v>0</v>
      </c>
      <c r="JY46" s="66">
        <f t="shared" si="17"/>
        <v>0</v>
      </c>
      <c r="JZ46" s="66">
        <f t="shared" si="18"/>
        <v>0</v>
      </c>
      <c r="KA46" s="59"/>
      <c r="KB46" s="59"/>
      <c r="KC46" s="59"/>
      <c r="KD46" s="59"/>
      <c r="KE46" s="59"/>
      <c r="KF46" s="59"/>
      <c r="KG46" s="59"/>
      <c r="KH46" s="59"/>
      <c r="KI46" s="59"/>
      <c r="KJ46" s="59"/>
      <c r="KK46" s="59"/>
      <c r="KL46" s="59"/>
      <c r="KM46" s="59"/>
      <c r="KN46" s="50"/>
      <c r="KO46" s="50"/>
      <c r="KP46" s="134"/>
      <c r="KQ46" s="134"/>
      <c r="KR46" s="134"/>
      <c r="KS46" s="134"/>
      <c r="KT46" s="134"/>
      <c r="KU46" s="134"/>
      <c r="KV46" s="134"/>
      <c r="KW46" s="134"/>
      <c r="KX46" s="134"/>
      <c r="KY46" s="134"/>
      <c r="KZ46" s="134"/>
      <c r="LA46" s="134"/>
      <c r="LB46" s="134"/>
      <c r="LC46" s="134"/>
      <c r="LD46" s="134"/>
      <c r="LE46" s="134"/>
      <c r="LF46" s="134"/>
      <c r="LG46" s="134"/>
    </row>
    <row r="47" spans="1:319" s="8" customFormat="1" ht="12" customHeight="1" x14ac:dyDescent="0.25">
      <c r="A47" s="87" t="s">
        <v>140</v>
      </c>
      <c r="B47" s="38">
        <f t="shared" si="6"/>
        <v>3744550</v>
      </c>
      <c r="C47" s="38">
        <f t="shared" si="0"/>
        <v>3744550</v>
      </c>
      <c r="D47" s="38">
        <f t="shared" si="1"/>
        <v>3744550</v>
      </c>
      <c r="E47" s="39">
        <f t="shared" si="7"/>
        <v>3544000</v>
      </c>
      <c r="F47" s="39">
        <f t="shared" si="13"/>
        <v>3544000</v>
      </c>
      <c r="G47" s="40">
        <f t="shared" si="8"/>
        <v>3544000</v>
      </c>
      <c r="H47" s="44">
        <v>3544000</v>
      </c>
      <c r="I47" s="67">
        <v>3544000</v>
      </c>
      <c r="J47" s="68">
        <v>3544000</v>
      </c>
      <c r="K47" s="69"/>
      <c r="L47" s="70"/>
      <c r="M47" s="71"/>
      <c r="N47" s="47">
        <f t="shared" si="9"/>
        <v>0</v>
      </c>
      <c r="O47" s="47">
        <f t="shared" si="10"/>
        <v>0</v>
      </c>
      <c r="P47" s="48">
        <f t="shared" si="11"/>
        <v>0</v>
      </c>
      <c r="Q47" s="72"/>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86"/>
      <c r="FC47" s="86"/>
      <c r="FD47" s="93"/>
      <c r="FE47" s="94"/>
      <c r="FF47" s="94"/>
      <c r="FG47" s="94"/>
      <c r="FH47" s="94"/>
      <c r="FI47" s="94"/>
      <c r="FJ47" s="94"/>
      <c r="FK47" s="94"/>
      <c r="FL47" s="94"/>
      <c r="FM47" s="94"/>
      <c r="FN47" s="94"/>
      <c r="FO47" s="61"/>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63"/>
      <c r="IB47" s="63"/>
      <c r="IC47" s="63"/>
      <c r="ID47" s="63"/>
      <c r="IE47" s="39">
        <f t="shared" si="14"/>
        <v>200550</v>
      </c>
      <c r="IF47" s="39">
        <f t="shared" si="15"/>
        <v>200550</v>
      </c>
      <c r="IG47" s="39">
        <f t="shared" si="16"/>
        <v>200550</v>
      </c>
      <c r="IH47" s="63"/>
      <c r="II47" s="59"/>
      <c r="IJ47" s="59"/>
      <c r="IK47" s="59"/>
      <c r="IL47" s="59"/>
      <c r="IM47" s="59"/>
      <c r="IN47" s="59"/>
      <c r="IO47" s="59"/>
      <c r="IP47" s="59"/>
      <c r="IQ47" s="59"/>
      <c r="IR47" s="63"/>
      <c r="IS47" s="63"/>
      <c r="IT47" s="63"/>
      <c r="IU47" s="64"/>
      <c r="IV47" s="64"/>
      <c r="IW47" s="64"/>
      <c r="IX47" s="59"/>
      <c r="IY47" s="59"/>
      <c r="IZ47" s="59"/>
      <c r="JA47" s="64"/>
      <c r="JB47" s="64"/>
      <c r="JC47" s="64"/>
      <c r="JD47" s="64"/>
      <c r="JE47" s="64"/>
      <c r="JF47" s="64"/>
      <c r="JG47" s="64"/>
      <c r="JH47" s="64"/>
      <c r="JI47" s="64"/>
      <c r="JJ47" s="64"/>
      <c r="JK47" s="64"/>
      <c r="JL47" s="64"/>
      <c r="JM47" s="59"/>
      <c r="JN47" s="59"/>
      <c r="JO47" s="61"/>
      <c r="JP47" s="65"/>
      <c r="JQ47" s="64"/>
      <c r="JR47" s="64">
        <v>200550</v>
      </c>
      <c r="JS47" s="64">
        <v>200550</v>
      </c>
      <c r="JT47" s="64">
        <v>200550</v>
      </c>
      <c r="JU47" s="64"/>
      <c r="JV47" s="64"/>
      <c r="JW47" s="64"/>
      <c r="JX47" s="66">
        <f t="shared" si="12"/>
        <v>0</v>
      </c>
      <c r="JY47" s="66">
        <f t="shared" si="17"/>
        <v>0</v>
      </c>
      <c r="JZ47" s="66">
        <f t="shared" si="18"/>
        <v>0</v>
      </c>
      <c r="KA47" s="59"/>
      <c r="KB47" s="59"/>
      <c r="KC47" s="59"/>
      <c r="KD47" s="59"/>
      <c r="KE47" s="59"/>
      <c r="KF47" s="59"/>
      <c r="KG47" s="59"/>
      <c r="KH47" s="59"/>
      <c r="KI47" s="59"/>
      <c r="KJ47" s="59"/>
      <c r="KK47" s="59"/>
      <c r="KL47" s="59"/>
      <c r="KM47" s="59"/>
      <c r="KN47" s="50"/>
      <c r="KO47" s="50"/>
      <c r="KP47" s="134"/>
      <c r="KQ47" s="134"/>
      <c r="KR47" s="134"/>
      <c r="KS47" s="134"/>
      <c r="KT47" s="134"/>
      <c r="KU47" s="134"/>
      <c r="KV47" s="134"/>
      <c r="KW47" s="134"/>
      <c r="KX47" s="134"/>
      <c r="KY47" s="134"/>
      <c r="KZ47" s="134"/>
      <c r="LA47" s="134"/>
      <c r="LB47" s="134"/>
      <c r="LC47" s="134"/>
      <c r="LD47" s="134"/>
      <c r="LE47" s="134"/>
      <c r="LF47" s="134"/>
      <c r="LG47" s="134"/>
    </row>
    <row r="48" spans="1:319" s="8" customFormat="1" ht="12" customHeight="1" x14ac:dyDescent="0.25">
      <c r="A48" s="87" t="s">
        <v>141</v>
      </c>
      <c r="B48" s="38">
        <f t="shared" si="6"/>
        <v>4328020</v>
      </c>
      <c r="C48" s="38">
        <f t="shared" si="0"/>
        <v>4328020</v>
      </c>
      <c r="D48" s="38">
        <f t="shared" si="1"/>
        <v>4328020</v>
      </c>
      <c r="E48" s="39">
        <f t="shared" si="7"/>
        <v>4247800</v>
      </c>
      <c r="F48" s="39">
        <f t="shared" si="13"/>
        <v>4247800</v>
      </c>
      <c r="G48" s="40">
        <f t="shared" si="8"/>
        <v>4247800</v>
      </c>
      <c r="H48" s="44">
        <v>4247800</v>
      </c>
      <c r="I48" s="67">
        <v>4247800</v>
      </c>
      <c r="J48" s="68">
        <v>4247800</v>
      </c>
      <c r="K48" s="69"/>
      <c r="L48" s="70"/>
      <c r="M48" s="71"/>
      <c r="N48" s="47">
        <f t="shared" si="9"/>
        <v>0</v>
      </c>
      <c r="O48" s="47">
        <f t="shared" si="10"/>
        <v>0</v>
      </c>
      <c r="P48" s="48">
        <f t="shared" si="11"/>
        <v>0</v>
      </c>
      <c r="Q48" s="72"/>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86"/>
      <c r="FC48" s="86"/>
      <c r="FD48" s="93"/>
      <c r="FE48" s="94"/>
      <c r="FF48" s="94"/>
      <c r="FG48" s="94"/>
      <c r="FH48" s="94"/>
      <c r="FI48" s="94"/>
      <c r="FJ48" s="94"/>
      <c r="FK48" s="94"/>
      <c r="FL48" s="94"/>
      <c r="FM48" s="94"/>
      <c r="FN48" s="94"/>
      <c r="FO48" s="61"/>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63"/>
      <c r="IB48" s="63"/>
      <c r="IC48" s="63"/>
      <c r="ID48" s="63"/>
      <c r="IE48" s="39">
        <f t="shared" si="14"/>
        <v>80220</v>
      </c>
      <c r="IF48" s="39">
        <f t="shared" si="15"/>
        <v>80220</v>
      </c>
      <c r="IG48" s="39">
        <f t="shared" si="16"/>
        <v>80220</v>
      </c>
      <c r="IH48" s="63"/>
      <c r="II48" s="59"/>
      <c r="IJ48" s="59"/>
      <c r="IK48" s="59"/>
      <c r="IL48" s="59"/>
      <c r="IM48" s="59"/>
      <c r="IN48" s="59"/>
      <c r="IO48" s="59"/>
      <c r="IP48" s="59"/>
      <c r="IQ48" s="59"/>
      <c r="IR48" s="63"/>
      <c r="IS48" s="63"/>
      <c r="IT48" s="63"/>
      <c r="IU48" s="64"/>
      <c r="IV48" s="64"/>
      <c r="IW48" s="64"/>
      <c r="IX48" s="59"/>
      <c r="IY48" s="59"/>
      <c r="IZ48" s="59"/>
      <c r="JA48" s="64"/>
      <c r="JB48" s="64"/>
      <c r="JC48" s="64"/>
      <c r="JD48" s="64"/>
      <c r="JE48" s="64"/>
      <c r="JF48" s="64"/>
      <c r="JG48" s="64"/>
      <c r="JH48" s="64"/>
      <c r="JI48" s="64"/>
      <c r="JJ48" s="64"/>
      <c r="JK48" s="64"/>
      <c r="JL48" s="64"/>
      <c r="JM48" s="59"/>
      <c r="JN48" s="59"/>
      <c r="JO48" s="61"/>
      <c r="JP48" s="65"/>
      <c r="JQ48" s="64"/>
      <c r="JR48" s="64">
        <v>80220</v>
      </c>
      <c r="JS48" s="64">
        <v>80220</v>
      </c>
      <c r="JT48" s="64">
        <v>80220</v>
      </c>
      <c r="JU48" s="64"/>
      <c r="JV48" s="64"/>
      <c r="JW48" s="64"/>
      <c r="JX48" s="66">
        <f t="shared" si="12"/>
        <v>0</v>
      </c>
      <c r="JY48" s="66">
        <f t="shared" si="17"/>
        <v>0</v>
      </c>
      <c r="JZ48" s="66">
        <f t="shared" si="18"/>
        <v>0</v>
      </c>
      <c r="KA48" s="59"/>
      <c r="KB48" s="59"/>
      <c r="KC48" s="59"/>
      <c r="KD48" s="59"/>
      <c r="KE48" s="59"/>
      <c r="KF48" s="59"/>
      <c r="KG48" s="59"/>
      <c r="KH48" s="59"/>
      <c r="KI48" s="59"/>
      <c r="KJ48" s="59"/>
      <c r="KK48" s="59"/>
      <c r="KL48" s="59"/>
      <c r="KM48" s="59"/>
      <c r="KN48" s="50"/>
      <c r="KO48" s="50"/>
      <c r="KP48" s="134"/>
      <c r="KQ48" s="134"/>
      <c r="KR48" s="134"/>
      <c r="KS48" s="134"/>
      <c r="KT48" s="134"/>
      <c r="KU48" s="134"/>
      <c r="KV48" s="134"/>
      <c r="KW48" s="134"/>
      <c r="KX48" s="134"/>
      <c r="KY48" s="134"/>
      <c r="KZ48" s="134"/>
      <c r="LA48" s="134"/>
      <c r="LB48" s="134"/>
      <c r="LC48" s="134"/>
      <c r="LD48" s="134"/>
      <c r="LE48" s="134"/>
      <c r="LF48" s="134"/>
      <c r="LG48" s="134"/>
    </row>
    <row r="49" spans="1:319" s="8" customFormat="1" ht="12" customHeight="1" x14ac:dyDescent="0.25">
      <c r="A49" s="87" t="s">
        <v>142</v>
      </c>
      <c r="B49" s="38">
        <f t="shared" si="6"/>
        <v>2059020</v>
      </c>
      <c r="C49" s="38">
        <f t="shared" si="0"/>
        <v>2059020</v>
      </c>
      <c r="D49" s="38">
        <f t="shared" si="1"/>
        <v>2058734.41</v>
      </c>
      <c r="E49" s="39">
        <f t="shared" si="7"/>
        <v>1978800</v>
      </c>
      <c r="F49" s="39">
        <f t="shared" si="13"/>
        <v>1978800</v>
      </c>
      <c r="G49" s="40">
        <f t="shared" si="8"/>
        <v>1978800</v>
      </c>
      <c r="H49" s="44">
        <v>1978800</v>
      </c>
      <c r="I49" s="67">
        <v>1978800</v>
      </c>
      <c r="J49" s="68">
        <v>1978800</v>
      </c>
      <c r="K49" s="69"/>
      <c r="L49" s="70"/>
      <c r="M49" s="71"/>
      <c r="N49" s="47">
        <f t="shared" si="9"/>
        <v>0</v>
      </c>
      <c r="O49" s="47">
        <f t="shared" si="10"/>
        <v>0</v>
      </c>
      <c r="P49" s="48">
        <f t="shared" si="11"/>
        <v>0</v>
      </c>
      <c r="Q49" s="72"/>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86"/>
      <c r="FC49" s="86"/>
      <c r="FD49" s="93"/>
      <c r="FE49" s="94"/>
      <c r="FF49" s="94"/>
      <c r="FG49" s="94"/>
      <c r="FH49" s="94"/>
      <c r="FI49" s="94"/>
      <c r="FJ49" s="94"/>
      <c r="FK49" s="94"/>
      <c r="FL49" s="94"/>
      <c r="FM49" s="94"/>
      <c r="FN49" s="94"/>
      <c r="FO49" s="61"/>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39">
        <f t="shared" si="14"/>
        <v>80220</v>
      </c>
      <c r="IF49" s="39">
        <f t="shared" si="15"/>
        <v>80220</v>
      </c>
      <c r="IG49" s="39">
        <f t="shared" si="16"/>
        <v>79934.41</v>
      </c>
      <c r="IH49" s="63"/>
      <c r="II49" s="59"/>
      <c r="IJ49" s="59"/>
      <c r="IK49" s="59"/>
      <c r="IL49" s="59"/>
      <c r="IM49" s="59"/>
      <c r="IN49" s="59"/>
      <c r="IO49" s="59"/>
      <c r="IP49" s="59"/>
      <c r="IQ49" s="59"/>
      <c r="IR49" s="63"/>
      <c r="IS49" s="63"/>
      <c r="IT49" s="63"/>
      <c r="IU49" s="64"/>
      <c r="IV49" s="64"/>
      <c r="IW49" s="64"/>
      <c r="IX49" s="59"/>
      <c r="IY49" s="59"/>
      <c r="IZ49" s="59"/>
      <c r="JA49" s="64"/>
      <c r="JB49" s="64"/>
      <c r="JC49" s="64"/>
      <c r="JD49" s="64"/>
      <c r="JE49" s="64"/>
      <c r="JF49" s="64"/>
      <c r="JG49" s="64"/>
      <c r="JH49" s="64"/>
      <c r="JI49" s="64"/>
      <c r="JJ49" s="64"/>
      <c r="JK49" s="64"/>
      <c r="JL49" s="64"/>
      <c r="JM49" s="59"/>
      <c r="JN49" s="59"/>
      <c r="JO49" s="61"/>
      <c r="JP49" s="65"/>
      <c r="JQ49" s="64"/>
      <c r="JR49" s="64">
        <v>80220</v>
      </c>
      <c r="JS49" s="64">
        <v>80220</v>
      </c>
      <c r="JT49" s="64">
        <v>79934.41</v>
      </c>
      <c r="JU49" s="64"/>
      <c r="JV49" s="64"/>
      <c r="JW49" s="64"/>
      <c r="JX49" s="66">
        <f t="shared" si="12"/>
        <v>0</v>
      </c>
      <c r="JY49" s="66">
        <f t="shared" si="17"/>
        <v>0</v>
      </c>
      <c r="JZ49" s="66">
        <f t="shared" si="18"/>
        <v>0</v>
      </c>
      <c r="KA49" s="59"/>
      <c r="KB49" s="59"/>
      <c r="KC49" s="59"/>
      <c r="KD49" s="59"/>
      <c r="KE49" s="59"/>
      <c r="KF49" s="59"/>
      <c r="KG49" s="59"/>
      <c r="KH49" s="59"/>
      <c r="KI49" s="59"/>
      <c r="KJ49" s="59"/>
      <c r="KK49" s="59"/>
      <c r="KL49" s="59"/>
      <c r="KM49" s="59"/>
      <c r="KN49" s="50"/>
      <c r="KO49" s="50"/>
      <c r="KP49" s="134"/>
      <c r="KQ49" s="134"/>
      <c r="KR49" s="134"/>
      <c r="KS49" s="134"/>
      <c r="KT49" s="134"/>
      <c r="KU49" s="134"/>
      <c r="KV49" s="134"/>
      <c r="KW49" s="134"/>
      <c r="KX49" s="134"/>
      <c r="KY49" s="134"/>
      <c r="KZ49" s="134"/>
      <c r="LA49" s="134"/>
      <c r="LB49" s="134"/>
      <c r="LC49" s="134"/>
      <c r="LD49" s="134"/>
      <c r="LE49" s="134"/>
      <c r="LF49" s="134"/>
      <c r="LG49" s="134"/>
    </row>
    <row r="50" spans="1:319" s="8" customFormat="1" ht="13.5" customHeight="1" x14ac:dyDescent="0.25">
      <c r="A50" s="21" t="s">
        <v>143</v>
      </c>
      <c r="B50" s="38">
        <f t="shared" si="6"/>
        <v>94963099.75</v>
      </c>
      <c r="C50" s="38">
        <f t="shared" si="0"/>
        <v>175908263</v>
      </c>
      <c r="D50" s="38">
        <f t="shared" si="1"/>
        <v>171220753.38999999</v>
      </c>
      <c r="E50" s="39">
        <f t="shared" si="7"/>
        <v>48116070</v>
      </c>
      <c r="F50" s="39">
        <f t="shared" si="13"/>
        <v>52005153</v>
      </c>
      <c r="G50" s="40">
        <f t="shared" si="8"/>
        <v>52005153</v>
      </c>
      <c r="H50" s="44">
        <v>45817200</v>
      </c>
      <c r="I50" s="67">
        <v>45817200</v>
      </c>
      <c r="J50" s="68">
        <v>45817200</v>
      </c>
      <c r="K50" s="69">
        <v>2298870</v>
      </c>
      <c r="L50" s="70">
        <v>6187953</v>
      </c>
      <c r="M50" s="71">
        <v>6187953</v>
      </c>
      <c r="N50" s="47">
        <f t="shared" si="9"/>
        <v>2955250</v>
      </c>
      <c r="O50" s="47">
        <f t="shared" si="10"/>
        <v>80002386.980000004</v>
      </c>
      <c r="P50" s="48">
        <f t="shared" si="11"/>
        <v>76530453.579999998</v>
      </c>
      <c r="Q50" s="72"/>
      <c r="R50" s="50"/>
      <c r="S50" s="50"/>
      <c r="T50" s="50"/>
      <c r="U50" s="50"/>
      <c r="V50" s="50"/>
      <c r="W50" s="50"/>
      <c r="X50" s="50"/>
      <c r="Y50" s="50"/>
      <c r="Z50" s="50"/>
      <c r="AA50" s="50"/>
      <c r="AB50" s="50"/>
      <c r="AC50" s="50">
        <v>0</v>
      </c>
      <c r="AD50" s="76">
        <v>2700000</v>
      </c>
      <c r="AE50" s="76">
        <v>2700000</v>
      </c>
      <c r="AF50" s="76"/>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v>95410</v>
      </c>
      <c r="BK50" s="50">
        <v>96179</v>
      </c>
      <c r="BL50" s="50">
        <v>96179</v>
      </c>
      <c r="BM50" s="50"/>
      <c r="BN50" s="50"/>
      <c r="BO50" s="50"/>
      <c r="BP50" s="50"/>
      <c r="BQ50" s="50"/>
      <c r="BR50" s="50"/>
      <c r="BS50" s="50">
        <v>184800</v>
      </c>
      <c r="BT50" s="50">
        <v>184800</v>
      </c>
      <c r="BU50" s="50">
        <v>184800</v>
      </c>
      <c r="BV50" s="50"/>
      <c r="BW50" s="50"/>
      <c r="BX50" s="50"/>
      <c r="BY50" s="50"/>
      <c r="BZ50" s="56"/>
      <c r="CA50" s="56"/>
      <c r="CB50" s="56"/>
      <c r="CC50" s="56"/>
      <c r="CD50" s="56"/>
      <c r="CE50" s="56"/>
      <c r="CF50" s="56"/>
      <c r="CG50" s="56"/>
      <c r="CH50" s="56"/>
      <c r="CI50" s="56"/>
      <c r="CJ50" s="56"/>
      <c r="CK50" s="56"/>
      <c r="CL50" s="56"/>
      <c r="CM50" s="56"/>
      <c r="CN50" s="56"/>
      <c r="CO50" s="56">
        <v>1139458</v>
      </c>
      <c r="CP50" s="56">
        <v>1139458</v>
      </c>
      <c r="CQ50" s="56"/>
      <c r="CR50" s="56"/>
      <c r="CS50" s="56"/>
      <c r="CT50" s="56"/>
      <c r="CU50" s="77">
        <v>63496055.700000003</v>
      </c>
      <c r="CV50" s="56">
        <v>62137331.229999997</v>
      </c>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9"/>
      <c r="DW50" s="59"/>
      <c r="DX50" s="59"/>
      <c r="DY50" s="59"/>
      <c r="DZ50" s="59"/>
      <c r="EA50" s="59"/>
      <c r="EB50" s="59"/>
      <c r="EC50" s="59"/>
      <c r="ED50" s="59"/>
      <c r="EE50" s="59"/>
      <c r="EF50" s="59"/>
      <c r="EG50" s="59"/>
      <c r="EH50" s="59"/>
      <c r="EI50" s="59"/>
      <c r="EJ50" s="59"/>
      <c r="EK50" s="59"/>
      <c r="EL50" s="59"/>
      <c r="EM50" s="59"/>
      <c r="EN50" s="59"/>
      <c r="EO50" s="59"/>
      <c r="EP50" s="59"/>
      <c r="EQ50" s="76">
        <v>7161943.6100000003</v>
      </c>
      <c r="ER50" s="59">
        <v>5146943.6100000003</v>
      </c>
      <c r="ES50" s="59"/>
      <c r="ET50" s="76">
        <v>491044.67</v>
      </c>
      <c r="EU50" s="59">
        <v>392835.74</v>
      </c>
      <c r="EV50" s="59"/>
      <c r="EW50" s="76">
        <v>416988</v>
      </c>
      <c r="EX50" s="76">
        <v>416988</v>
      </c>
      <c r="EY50" s="76"/>
      <c r="EZ50" s="59"/>
      <c r="FA50" s="59"/>
      <c r="FB50" s="86"/>
      <c r="FC50" s="86"/>
      <c r="FD50" s="59"/>
      <c r="FE50" s="61"/>
      <c r="FF50" s="61"/>
      <c r="FG50" s="61"/>
      <c r="FH50" s="61"/>
      <c r="FI50" s="61"/>
      <c r="FJ50" s="61"/>
      <c r="FK50" s="61"/>
      <c r="FL50" s="61"/>
      <c r="FM50" s="61"/>
      <c r="FN50" s="61"/>
      <c r="FO50" s="61"/>
      <c r="FP50" s="59"/>
      <c r="FQ50" s="59">
        <v>1522</v>
      </c>
      <c r="FR50" s="59">
        <v>1522</v>
      </c>
      <c r="FS50" s="59">
        <v>1522</v>
      </c>
      <c r="FT50" s="59"/>
      <c r="FU50" s="59"/>
      <c r="FV50" s="59"/>
      <c r="FW50" s="59"/>
      <c r="FX50" s="59"/>
      <c r="FY50" s="59"/>
      <c r="FZ50" s="59"/>
      <c r="GA50" s="59"/>
      <c r="GB50" s="59"/>
      <c r="GC50" s="59"/>
      <c r="GD50" s="59"/>
      <c r="GE50" s="59"/>
      <c r="GF50" s="59"/>
      <c r="GG50" s="59"/>
      <c r="GH50" s="59"/>
      <c r="GI50" s="59"/>
      <c r="GJ50" s="59"/>
      <c r="GK50" s="59"/>
      <c r="GL50" s="59">
        <v>2673518</v>
      </c>
      <c r="GM50" s="59">
        <v>2683896</v>
      </c>
      <c r="GN50" s="59">
        <v>2683896</v>
      </c>
      <c r="GO50" s="59"/>
      <c r="GP50" s="59"/>
      <c r="GQ50" s="59"/>
      <c r="GR50" s="59"/>
      <c r="GS50" s="59"/>
      <c r="GT50" s="59"/>
      <c r="GU50" s="59">
        <v>0</v>
      </c>
      <c r="GV50" s="59">
        <v>1630500</v>
      </c>
      <c r="GW50" s="59">
        <v>1630500</v>
      </c>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39">
        <f t="shared" si="14"/>
        <v>43891779.75</v>
      </c>
      <c r="IF50" s="39">
        <f t="shared" si="15"/>
        <v>43705423.020000003</v>
      </c>
      <c r="IG50" s="39">
        <f t="shared" si="16"/>
        <v>42489846.810000002</v>
      </c>
      <c r="IH50" s="63">
        <v>8938080</v>
      </c>
      <c r="II50" s="78">
        <v>8792033</v>
      </c>
      <c r="IJ50" s="78">
        <v>8792033</v>
      </c>
      <c r="IK50" s="78">
        <v>31931005</v>
      </c>
      <c r="IL50" s="59">
        <v>31932488.829999998</v>
      </c>
      <c r="IM50" s="59">
        <v>31932488.829999998</v>
      </c>
      <c r="IN50" s="59"/>
      <c r="IO50" s="59"/>
      <c r="IP50" s="59"/>
      <c r="IQ50" s="59">
        <v>34714</v>
      </c>
      <c r="IR50" s="63">
        <v>34714</v>
      </c>
      <c r="IS50" s="63">
        <v>34714</v>
      </c>
      <c r="IT50" s="63">
        <v>73314</v>
      </c>
      <c r="IU50" s="64">
        <v>73314</v>
      </c>
      <c r="IV50" s="64">
        <v>73314</v>
      </c>
      <c r="IW50" s="64">
        <v>261728.15</v>
      </c>
      <c r="IX50" s="59">
        <v>216230.32</v>
      </c>
      <c r="IY50" s="59">
        <v>216230.32</v>
      </c>
      <c r="IZ50" s="59">
        <v>2146914</v>
      </c>
      <c r="JA50" s="64">
        <v>2146914</v>
      </c>
      <c r="JB50" s="64">
        <v>938829.79</v>
      </c>
      <c r="JC50" s="64">
        <v>23100</v>
      </c>
      <c r="JD50" s="64">
        <v>23100</v>
      </c>
      <c r="JE50" s="64">
        <v>23100</v>
      </c>
      <c r="JF50" s="64">
        <v>4962.6000000000004</v>
      </c>
      <c r="JG50" s="64">
        <v>4962.6000000000004</v>
      </c>
      <c r="JH50" s="64">
        <v>4962.6000000000004</v>
      </c>
      <c r="JI50" s="64">
        <v>365176</v>
      </c>
      <c r="JJ50" s="64">
        <v>368880.27</v>
      </c>
      <c r="JK50" s="64">
        <v>368880.27</v>
      </c>
      <c r="JL50" s="64">
        <v>5956</v>
      </c>
      <c r="JM50" s="79">
        <v>5956</v>
      </c>
      <c r="JN50" s="79"/>
      <c r="JO50" s="140">
        <v>105294</v>
      </c>
      <c r="JP50" s="65">
        <v>105294</v>
      </c>
      <c r="JQ50" s="65">
        <v>105294</v>
      </c>
      <c r="JR50" s="65"/>
      <c r="JS50" s="64"/>
      <c r="JT50" s="64"/>
      <c r="JU50" s="64">
        <v>1536</v>
      </c>
      <c r="JV50" s="64">
        <v>1536</v>
      </c>
      <c r="JW50" s="64"/>
      <c r="JX50" s="66">
        <f t="shared" si="12"/>
        <v>0</v>
      </c>
      <c r="JY50" s="66">
        <f t="shared" si="17"/>
        <v>195300</v>
      </c>
      <c r="JZ50" s="66">
        <f t="shared" si="18"/>
        <v>195300</v>
      </c>
      <c r="KA50" s="59"/>
      <c r="KB50" s="59"/>
      <c r="KC50" s="59"/>
      <c r="KD50" s="59">
        <v>0</v>
      </c>
      <c r="KE50" s="50">
        <v>195300</v>
      </c>
      <c r="KF50" s="50">
        <v>195300</v>
      </c>
      <c r="KG50" s="50"/>
      <c r="KH50" s="59"/>
      <c r="KI50" s="59"/>
      <c r="KJ50" s="59"/>
      <c r="KK50" s="59"/>
      <c r="KL50" s="59"/>
      <c r="KM50" s="59"/>
      <c r="KN50" s="50"/>
      <c r="KO50" s="50"/>
      <c r="KP50" s="134"/>
      <c r="KQ50" s="134"/>
      <c r="KR50" s="134"/>
      <c r="KS50" s="134"/>
      <c r="KT50" s="134"/>
      <c r="KU50" s="134"/>
      <c r="KV50" s="134"/>
      <c r="KW50" s="134"/>
      <c r="KX50" s="134"/>
      <c r="KY50" s="134"/>
      <c r="KZ50" s="134"/>
      <c r="LA50" s="134"/>
      <c r="LB50" s="134"/>
      <c r="LC50" s="134"/>
      <c r="LD50" s="134"/>
      <c r="LE50" s="134"/>
      <c r="LF50" s="134"/>
      <c r="LG50" s="134"/>
    </row>
    <row r="51" spans="1:319" s="8" customFormat="1" ht="12.75" customHeight="1" x14ac:dyDescent="0.25">
      <c r="A51" s="87" t="s">
        <v>144</v>
      </c>
      <c r="B51" s="38">
        <f t="shared" si="6"/>
        <v>10757717</v>
      </c>
      <c r="C51" s="38">
        <f t="shared" si="0"/>
        <v>17586106</v>
      </c>
      <c r="D51" s="38">
        <f t="shared" si="1"/>
        <v>17586106</v>
      </c>
      <c r="E51" s="39">
        <f t="shared" si="7"/>
        <v>6234590</v>
      </c>
      <c r="F51" s="39">
        <f t="shared" si="13"/>
        <v>6236930</v>
      </c>
      <c r="G51" s="40">
        <f t="shared" si="8"/>
        <v>6236930</v>
      </c>
      <c r="H51" s="44">
        <v>5751200</v>
      </c>
      <c r="I51" s="67">
        <v>5751200</v>
      </c>
      <c r="J51" s="68">
        <v>5751200</v>
      </c>
      <c r="K51" s="69">
        <v>483390</v>
      </c>
      <c r="L51" s="70">
        <v>485730</v>
      </c>
      <c r="M51" s="71">
        <v>485730</v>
      </c>
      <c r="N51" s="47">
        <f t="shared" si="9"/>
        <v>4322577</v>
      </c>
      <c r="O51" s="47">
        <f t="shared" si="10"/>
        <v>11148626</v>
      </c>
      <c r="P51" s="48">
        <f t="shared" si="11"/>
        <v>11148626</v>
      </c>
      <c r="Q51" s="72"/>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6"/>
      <c r="CA51" s="56"/>
      <c r="CB51" s="56"/>
      <c r="CC51" s="56"/>
      <c r="CD51" s="56"/>
      <c r="CE51" s="56"/>
      <c r="CF51" s="56"/>
      <c r="CG51" s="56"/>
      <c r="CH51" s="56"/>
      <c r="CI51" s="56"/>
      <c r="CJ51" s="56"/>
      <c r="CK51" s="56"/>
      <c r="CL51" s="56"/>
      <c r="CM51" s="56"/>
      <c r="CN51" s="56"/>
      <c r="CO51" s="56"/>
      <c r="CP51" s="56"/>
      <c r="CQ51" s="56"/>
      <c r="CR51" s="56"/>
      <c r="CS51" s="56"/>
      <c r="CT51" s="56"/>
      <c r="CU51" s="77">
        <v>5999635</v>
      </c>
      <c r="CV51" s="77">
        <v>5999635</v>
      </c>
      <c r="CW51" s="77"/>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86"/>
      <c r="FC51" s="86"/>
      <c r="FD51" s="59"/>
      <c r="FE51" s="61"/>
      <c r="FF51" s="61"/>
      <c r="FG51" s="61"/>
      <c r="FH51" s="61"/>
      <c r="FI51" s="61"/>
      <c r="FJ51" s="61"/>
      <c r="FK51" s="61"/>
      <c r="FL51" s="61"/>
      <c r="FM51" s="61"/>
      <c r="FN51" s="61"/>
      <c r="FO51" s="61"/>
      <c r="FP51" s="59"/>
      <c r="FQ51" s="59">
        <v>1127</v>
      </c>
      <c r="FR51" s="59">
        <v>1127</v>
      </c>
      <c r="FS51" s="59">
        <v>1127</v>
      </c>
      <c r="FT51" s="59"/>
      <c r="FU51" s="59"/>
      <c r="FV51" s="59"/>
      <c r="FW51" s="59"/>
      <c r="FX51" s="59">
        <v>810000</v>
      </c>
      <c r="FY51" s="59">
        <v>810000</v>
      </c>
      <c r="FZ51" s="59"/>
      <c r="GA51" s="59"/>
      <c r="GB51" s="59"/>
      <c r="GC51" s="59"/>
      <c r="GD51" s="59"/>
      <c r="GE51" s="59"/>
      <c r="GF51" s="59"/>
      <c r="GG51" s="59"/>
      <c r="GH51" s="59"/>
      <c r="GI51" s="59"/>
      <c r="GJ51" s="59"/>
      <c r="GK51" s="59"/>
      <c r="GL51" s="59">
        <v>4321450</v>
      </c>
      <c r="GM51" s="59">
        <v>4337864</v>
      </c>
      <c r="GN51" s="59">
        <v>4337864</v>
      </c>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39">
        <f t="shared" si="14"/>
        <v>200550</v>
      </c>
      <c r="IF51" s="39">
        <f t="shared" si="15"/>
        <v>200550</v>
      </c>
      <c r="IG51" s="39">
        <f t="shared" si="16"/>
        <v>200550</v>
      </c>
      <c r="IH51" s="63"/>
      <c r="II51" s="59"/>
      <c r="IJ51" s="59"/>
      <c r="IK51" s="59"/>
      <c r="IL51" s="59"/>
      <c r="IM51" s="59"/>
      <c r="IN51" s="59"/>
      <c r="IO51" s="59"/>
      <c r="IP51" s="59"/>
      <c r="IQ51" s="59"/>
      <c r="IR51" s="63"/>
      <c r="IS51" s="63"/>
      <c r="IT51" s="63"/>
      <c r="IU51" s="64"/>
      <c r="IV51" s="64"/>
      <c r="IW51" s="64"/>
      <c r="IX51" s="59"/>
      <c r="IY51" s="59"/>
      <c r="IZ51" s="59"/>
      <c r="JA51" s="64"/>
      <c r="JB51" s="64"/>
      <c r="JC51" s="64"/>
      <c r="JD51" s="64"/>
      <c r="JE51" s="64"/>
      <c r="JF51" s="64"/>
      <c r="JG51" s="64"/>
      <c r="JH51" s="64"/>
      <c r="JI51" s="64"/>
      <c r="JJ51" s="64"/>
      <c r="JK51" s="64"/>
      <c r="JL51" s="64"/>
      <c r="JM51" s="59"/>
      <c r="JN51" s="59"/>
      <c r="JO51" s="61"/>
      <c r="JP51" s="65"/>
      <c r="JQ51" s="64"/>
      <c r="JR51" s="64">
        <v>200550</v>
      </c>
      <c r="JS51" s="64">
        <v>200550</v>
      </c>
      <c r="JT51" s="64">
        <v>200550</v>
      </c>
      <c r="JU51" s="64"/>
      <c r="JV51" s="64"/>
      <c r="JW51" s="64"/>
      <c r="JX51" s="66">
        <f t="shared" si="12"/>
        <v>0</v>
      </c>
      <c r="JY51" s="66">
        <f t="shared" si="17"/>
        <v>0</v>
      </c>
      <c r="JZ51" s="66">
        <f t="shared" si="18"/>
        <v>0</v>
      </c>
      <c r="KA51" s="59"/>
      <c r="KB51" s="59"/>
      <c r="KC51" s="59"/>
      <c r="KD51" s="59"/>
      <c r="KE51" s="59"/>
      <c r="KF51" s="59"/>
      <c r="KG51" s="59"/>
      <c r="KH51" s="59"/>
      <c r="KI51" s="59"/>
      <c r="KJ51" s="59"/>
      <c r="KK51" s="59"/>
      <c r="KL51" s="59"/>
      <c r="KM51" s="59"/>
      <c r="KN51" s="50"/>
      <c r="KO51" s="50"/>
      <c r="KP51" s="134"/>
      <c r="KQ51" s="134"/>
      <c r="KR51" s="134"/>
      <c r="KS51" s="134"/>
      <c r="KT51" s="134"/>
      <c r="KU51" s="134"/>
      <c r="KV51" s="134"/>
      <c r="KW51" s="134"/>
      <c r="KX51" s="134"/>
      <c r="KY51" s="134"/>
      <c r="KZ51" s="134"/>
      <c r="LA51" s="134"/>
      <c r="LB51" s="134"/>
      <c r="LC51" s="134"/>
      <c r="LD51" s="134"/>
      <c r="LE51" s="134"/>
      <c r="LF51" s="134"/>
      <c r="LG51" s="134"/>
    </row>
    <row r="52" spans="1:319" s="8" customFormat="1" ht="12" customHeight="1" x14ac:dyDescent="0.25">
      <c r="A52" s="87" t="s">
        <v>145</v>
      </c>
      <c r="B52" s="38">
        <f t="shared" si="6"/>
        <v>9240074</v>
      </c>
      <c r="C52" s="38">
        <f t="shared" si="0"/>
        <v>11357082</v>
      </c>
      <c r="D52" s="38">
        <f t="shared" si="1"/>
        <v>10943682</v>
      </c>
      <c r="E52" s="39">
        <f t="shared" si="7"/>
        <v>7194410</v>
      </c>
      <c r="F52" s="39">
        <f t="shared" si="13"/>
        <v>7194410</v>
      </c>
      <c r="G52" s="40">
        <f t="shared" si="8"/>
        <v>7194410</v>
      </c>
      <c r="H52" s="44">
        <v>6762600</v>
      </c>
      <c r="I52" s="67">
        <v>6762600</v>
      </c>
      <c r="J52" s="68">
        <v>6762600</v>
      </c>
      <c r="K52" s="69">
        <v>431810</v>
      </c>
      <c r="L52" s="70">
        <v>431810</v>
      </c>
      <c r="M52" s="71">
        <v>431810</v>
      </c>
      <c r="N52" s="47">
        <f t="shared" si="9"/>
        <v>1845114</v>
      </c>
      <c r="O52" s="47">
        <f t="shared" si="10"/>
        <v>3962122</v>
      </c>
      <c r="P52" s="48">
        <f t="shared" si="11"/>
        <v>3548722</v>
      </c>
      <c r="Q52" s="72"/>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86"/>
      <c r="FC52" s="86"/>
      <c r="FD52" s="59"/>
      <c r="FE52" s="61"/>
      <c r="FF52" s="61"/>
      <c r="FG52" s="61"/>
      <c r="FH52" s="61"/>
      <c r="FI52" s="61"/>
      <c r="FJ52" s="61"/>
      <c r="FK52" s="61"/>
      <c r="FL52" s="61"/>
      <c r="FM52" s="61"/>
      <c r="FN52" s="61"/>
      <c r="FO52" s="61"/>
      <c r="FP52" s="59"/>
      <c r="FQ52" s="59"/>
      <c r="FR52" s="59"/>
      <c r="FS52" s="59"/>
      <c r="FT52" s="59"/>
      <c r="FU52" s="59"/>
      <c r="FV52" s="59"/>
      <c r="FW52" s="59"/>
      <c r="FX52" s="59"/>
      <c r="FY52" s="59"/>
      <c r="FZ52" s="59">
        <v>0</v>
      </c>
      <c r="GA52" s="73">
        <v>1560000</v>
      </c>
      <c r="GB52" s="59">
        <v>1146600</v>
      </c>
      <c r="GC52" s="59"/>
      <c r="GD52" s="59"/>
      <c r="GE52" s="59"/>
      <c r="GF52" s="59"/>
      <c r="GG52" s="59"/>
      <c r="GH52" s="59"/>
      <c r="GI52" s="59"/>
      <c r="GJ52" s="59"/>
      <c r="GK52" s="59"/>
      <c r="GL52" s="59">
        <v>1845114</v>
      </c>
      <c r="GM52" s="59">
        <v>1852122</v>
      </c>
      <c r="GN52" s="59">
        <v>1852122</v>
      </c>
      <c r="GO52" s="59"/>
      <c r="GP52" s="59"/>
      <c r="GQ52" s="59"/>
      <c r="GR52" s="59"/>
      <c r="GS52" s="59"/>
      <c r="GT52" s="59"/>
      <c r="GU52" s="59"/>
      <c r="GV52" s="59"/>
      <c r="GW52" s="59"/>
      <c r="GX52" s="59">
        <v>0</v>
      </c>
      <c r="GY52" s="59">
        <v>500000</v>
      </c>
      <c r="GZ52" s="59">
        <v>500000</v>
      </c>
      <c r="HA52" s="59">
        <v>0</v>
      </c>
      <c r="HB52" s="59">
        <v>50000</v>
      </c>
      <c r="HC52" s="59">
        <v>50000</v>
      </c>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39">
        <f t="shared" si="14"/>
        <v>200550</v>
      </c>
      <c r="IF52" s="39">
        <f t="shared" si="15"/>
        <v>200550</v>
      </c>
      <c r="IG52" s="39">
        <f t="shared" si="16"/>
        <v>200550</v>
      </c>
      <c r="IH52" s="63"/>
      <c r="II52" s="59"/>
      <c r="IJ52" s="59"/>
      <c r="IK52" s="59"/>
      <c r="IL52" s="59"/>
      <c r="IM52" s="59"/>
      <c r="IN52" s="59"/>
      <c r="IO52" s="59"/>
      <c r="IP52" s="59"/>
      <c r="IQ52" s="59"/>
      <c r="IR52" s="63"/>
      <c r="IS52" s="63"/>
      <c r="IT52" s="63"/>
      <c r="IU52" s="64"/>
      <c r="IV52" s="64"/>
      <c r="IW52" s="64"/>
      <c r="IX52" s="59"/>
      <c r="IY52" s="59"/>
      <c r="IZ52" s="59"/>
      <c r="JA52" s="64"/>
      <c r="JB52" s="64"/>
      <c r="JC52" s="64"/>
      <c r="JD52" s="64"/>
      <c r="JE52" s="64"/>
      <c r="JF52" s="64"/>
      <c r="JG52" s="64"/>
      <c r="JH52" s="64"/>
      <c r="JI52" s="64"/>
      <c r="JJ52" s="64"/>
      <c r="JK52" s="64"/>
      <c r="JL52" s="64"/>
      <c r="JM52" s="59"/>
      <c r="JN52" s="59"/>
      <c r="JO52" s="61"/>
      <c r="JP52" s="65"/>
      <c r="JQ52" s="64"/>
      <c r="JR52" s="64">
        <v>200550</v>
      </c>
      <c r="JS52" s="64">
        <v>200550</v>
      </c>
      <c r="JT52" s="64">
        <v>200550</v>
      </c>
      <c r="JU52" s="64"/>
      <c r="JV52" s="64"/>
      <c r="JW52" s="64"/>
      <c r="JX52" s="66">
        <f t="shared" si="12"/>
        <v>0</v>
      </c>
      <c r="JY52" s="66">
        <f t="shared" si="17"/>
        <v>0</v>
      </c>
      <c r="JZ52" s="66">
        <f t="shared" si="18"/>
        <v>0</v>
      </c>
      <c r="KA52" s="59"/>
      <c r="KB52" s="59"/>
      <c r="KC52" s="59"/>
      <c r="KD52" s="59"/>
      <c r="KE52" s="59"/>
      <c r="KF52" s="59"/>
      <c r="KG52" s="59"/>
      <c r="KH52" s="59"/>
      <c r="KI52" s="59"/>
      <c r="KJ52" s="59"/>
      <c r="KK52" s="59"/>
      <c r="KL52" s="59"/>
      <c r="KM52" s="59"/>
      <c r="KN52" s="50"/>
      <c r="KO52" s="50"/>
      <c r="KP52" s="134"/>
      <c r="KQ52" s="134"/>
      <c r="KR52" s="134"/>
      <c r="KS52" s="134"/>
      <c r="KT52" s="134"/>
      <c r="KU52" s="134"/>
      <c r="KV52" s="134"/>
      <c r="KW52" s="134"/>
      <c r="KX52" s="134"/>
      <c r="KY52" s="134"/>
      <c r="KZ52" s="134"/>
      <c r="LA52" s="134"/>
      <c r="LB52" s="134"/>
      <c r="LC52" s="134"/>
      <c r="LD52" s="134"/>
      <c r="LE52" s="134"/>
      <c r="LF52" s="134"/>
      <c r="LG52" s="134"/>
    </row>
    <row r="53" spans="1:319" s="8" customFormat="1" ht="12" customHeight="1" x14ac:dyDescent="0.25">
      <c r="A53" s="87" t="s">
        <v>146</v>
      </c>
      <c r="B53" s="38">
        <f t="shared" si="6"/>
        <v>4448321</v>
      </c>
      <c r="C53" s="38">
        <f t="shared" si="0"/>
        <v>4500293</v>
      </c>
      <c r="D53" s="38">
        <f t="shared" si="1"/>
        <v>4500293</v>
      </c>
      <c r="E53" s="39">
        <f t="shared" si="7"/>
        <v>3862410</v>
      </c>
      <c r="F53" s="39">
        <f t="shared" si="13"/>
        <v>3862460</v>
      </c>
      <c r="G53" s="40">
        <f t="shared" si="8"/>
        <v>3862460</v>
      </c>
      <c r="H53" s="44">
        <v>3699300</v>
      </c>
      <c r="I53" s="67">
        <v>3699300</v>
      </c>
      <c r="J53" s="68">
        <v>3699300</v>
      </c>
      <c r="K53" s="69">
        <v>163110</v>
      </c>
      <c r="L53" s="70">
        <v>163160</v>
      </c>
      <c r="M53" s="71">
        <v>163160</v>
      </c>
      <c r="N53" s="47">
        <f t="shared" si="9"/>
        <v>505691</v>
      </c>
      <c r="O53" s="47">
        <f t="shared" si="10"/>
        <v>557613</v>
      </c>
      <c r="P53" s="48">
        <f t="shared" si="11"/>
        <v>557613</v>
      </c>
      <c r="Q53" s="72"/>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86"/>
      <c r="FC53" s="86"/>
      <c r="FD53" s="59"/>
      <c r="FE53" s="61"/>
      <c r="FF53" s="61"/>
      <c r="FG53" s="61"/>
      <c r="FH53" s="61"/>
      <c r="FI53" s="61"/>
      <c r="FJ53" s="61"/>
      <c r="FK53" s="61"/>
      <c r="FL53" s="61"/>
      <c r="FM53" s="61"/>
      <c r="FN53" s="61"/>
      <c r="FO53" s="61"/>
      <c r="FP53" s="59"/>
      <c r="FQ53" s="59"/>
      <c r="FR53" s="59"/>
      <c r="FS53" s="59"/>
      <c r="FT53" s="59"/>
      <c r="FU53" s="59"/>
      <c r="FV53" s="59"/>
      <c r="FW53" s="59"/>
      <c r="FX53" s="59"/>
      <c r="FY53" s="59"/>
      <c r="FZ53" s="59"/>
      <c r="GA53" s="59"/>
      <c r="GB53" s="59"/>
      <c r="GC53" s="59"/>
      <c r="GD53" s="59"/>
      <c r="GE53" s="59"/>
      <c r="GF53" s="59"/>
      <c r="GG53" s="59"/>
      <c r="GH53" s="59"/>
      <c r="GI53" s="59"/>
      <c r="GJ53" s="59"/>
      <c r="GK53" s="59"/>
      <c r="GL53" s="59">
        <v>505691</v>
      </c>
      <c r="GM53" s="59">
        <v>507613</v>
      </c>
      <c r="GN53" s="59">
        <v>507613</v>
      </c>
      <c r="GO53" s="59"/>
      <c r="GP53" s="59"/>
      <c r="GQ53" s="59"/>
      <c r="GR53" s="59"/>
      <c r="GS53" s="59"/>
      <c r="GT53" s="59"/>
      <c r="GU53" s="59"/>
      <c r="GV53" s="59"/>
      <c r="GW53" s="59"/>
      <c r="GX53" s="59"/>
      <c r="GY53" s="59"/>
      <c r="GZ53" s="59"/>
      <c r="HA53" s="59">
        <v>0</v>
      </c>
      <c r="HB53" s="59">
        <v>50000</v>
      </c>
      <c r="HC53" s="59">
        <v>50000</v>
      </c>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39">
        <f t="shared" si="14"/>
        <v>80220</v>
      </c>
      <c r="IF53" s="39">
        <f t="shared" si="15"/>
        <v>80220</v>
      </c>
      <c r="IG53" s="39">
        <f t="shared" si="16"/>
        <v>80220</v>
      </c>
      <c r="IH53" s="63"/>
      <c r="II53" s="59"/>
      <c r="IJ53" s="59"/>
      <c r="IK53" s="59"/>
      <c r="IL53" s="59"/>
      <c r="IM53" s="59"/>
      <c r="IN53" s="59"/>
      <c r="IO53" s="59"/>
      <c r="IP53" s="59"/>
      <c r="IQ53" s="59"/>
      <c r="IR53" s="63"/>
      <c r="IS53" s="63"/>
      <c r="IT53" s="63"/>
      <c r="IU53" s="64"/>
      <c r="IV53" s="64"/>
      <c r="IW53" s="64"/>
      <c r="IX53" s="59"/>
      <c r="IY53" s="59"/>
      <c r="IZ53" s="59"/>
      <c r="JA53" s="64"/>
      <c r="JB53" s="64"/>
      <c r="JC53" s="64"/>
      <c r="JD53" s="64"/>
      <c r="JE53" s="64"/>
      <c r="JF53" s="64"/>
      <c r="JG53" s="64"/>
      <c r="JH53" s="64"/>
      <c r="JI53" s="64"/>
      <c r="JJ53" s="64"/>
      <c r="JK53" s="64"/>
      <c r="JL53" s="64"/>
      <c r="JM53" s="59"/>
      <c r="JN53" s="59"/>
      <c r="JO53" s="61"/>
      <c r="JP53" s="65"/>
      <c r="JQ53" s="64"/>
      <c r="JR53" s="64">
        <v>80220</v>
      </c>
      <c r="JS53" s="64">
        <v>80220</v>
      </c>
      <c r="JT53" s="64">
        <v>80220</v>
      </c>
      <c r="JU53" s="64"/>
      <c r="JV53" s="64"/>
      <c r="JW53" s="64"/>
      <c r="JX53" s="66">
        <f t="shared" si="12"/>
        <v>0</v>
      </c>
      <c r="JY53" s="66">
        <f t="shared" si="17"/>
        <v>0</v>
      </c>
      <c r="JZ53" s="66">
        <f t="shared" si="18"/>
        <v>0</v>
      </c>
      <c r="KA53" s="59"/>
      <c r="KB53" s="59"/>
      <c r="KC53" s="59"/>
      <c r="KD53" s="59"/>
      <c r="KE53" s="59"/>
      <c r="KF53" s="59"/>
      <c r="KG53" s="59"/>
      <c r="KH53" s="59"/>
      <c r="KI53" s="59"/>
      <c r="KJ53" s="59"/>
      <c r="KK53" s="59"/>
      <c r="KL53" s="59"/>
      <c r="KM53" s="59"/>
      <c r="KN53" s="50"/>
      <c r="KO53" s="50"/>
      <c r="KP53" s="134"/>
      <c r="KQ53" s="134"/>
      <c r="KR53" s="134"/>
      <c r="KS53" s="134"/>
      <c r="KT53" s="134"/>
      <c r="KU53" s="134"/>
      <c r="KV53" s="134"/>
      <c r="KW53" s="134"/>
      <c r="KX53" s="134"/>
      <c r="KY53" s="134"/>
      <c r="KZ53" s="134"/>
      <c r="LA53" s="134"/>
      <c r="LB53" s="134"/>
      <c r="LC53" s="134"/>
      <c r="LD53" s="134"/>
      <c r="LE53" s="134"/>
      <c r="LF53" s="134"/>
      <c r="LG53" s="134"/>
    </row>
    <row r="54" spans="1:319" s="8" customFormat="1" ht="12.75" customHeight="1" x14ac:dyDescent="0.25">
      <c r="A54" s="87" t="s">
        <v>147</v>
      </c>
      <c r="B54" s="38">
        <f t="shared" si="6"/>
        <v>10918046.050000001</v>
      </c>
      <c r="C54" s="38">
        <f t="shared" si="0"/>
        <v>10919583.050000001</v>
      </c>
      <c r="D54" s="38">
        <f t="shared" si="1"/>
        <v>10919583.050000001</v>
      </c>
      <c r="E54" s="39">
        <f t="shared" si="7"/>
        <v>3142810</v>
      </c>
      <c r="F54" s="39">
        <f t="shared" si="13"/>
        <v>3142810</v>
      </c>
      <c r="G54" s="40">
        <f t="shared" si="8"/>
        <v>3142810</v>
      </c>
      <c r="H54" s="44">
        <v>2984600</v>
      </c>
      <c r="I54" s="67">
        <v>2984600</v>
      </c>
      <c r="J54" s="68">
        <v>2984600</v>
      </c>
      <c r="K54" s="69">
        <v>158210</v>
      </c>
      <c r="L54" s="70">
        <v>158210</v>
      </c>
      <c r="M54" s="71">
        <v>158210</v>
      </c>
      <c r="N54" s="47">
        <f t="shared" si="9"/>
        <v>7695016.0499999998</v>
      </c>
      <c r="O54" s="47">
        <f t="shared" si="10"/>
        <v>7696553.0499999998</v>
      </c>
      <c r="P54" s="48">
        <f t="shared" si="11"/>
        <v>7696553.0499999998</v>
      </c>
      <c r="Q54" s="72"/>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v>7290215.0499999998</v>
      </c>
      <c r="DV54" s="59">
        <v>7290215.0499999998</v>
      </c>
      <c r="DW54" s="59">
        <v>7290215.0499999998</v>
      </c>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86"/>
      <c r="FC54" s="86"/>
      <c r="FD54" s="59"/>
      <c r="FE54" s="61"/>
      <c r="FF54" s="61"/>
      <c r="FG54" s="61"/>
      <c r="FH54" s="61"/>
      <c r="FI54" s="61"/>
      <c r="FJ54" s="61"/>
      <c r="FK54" s="61"/>
      <c r="FL54" s="61"/>
      <c r="FM54" s="61"/>
      <c r="FN54" s="61"/>
      <c r="FO54" s="61"/>
      <c r="FP54" s="59"/>
      <c r="FQ54" s="59"/>
      <c r="FR54" s="59"/>
      <c r="FS54" s="59"/>
      <c r="FT54" s="59"/>
      <c r="FU54" s="59"/>
      <c r="FV54" s="59"/>
      <c r="FW54" s="59"/>
      <c r="FX54" s="59"/>
      <c r="FY54" s="59"/>
      <c r="FZ54" s="59"/>
      <c r="GA54" s="59"/>
      <c r="GB54" s="59"/>
      <c r="GC54" s="59"/>
      <c r="GD54" s="59"/>
      <c r="GE54" s="59"/>
      <c r="GF54" s="59"/>
      <c r="GG54" s="59"/>
      <c r="GH54" s="59"/>
      <c r="GI54" s="59"/>
      <c r="GJ54" s="59"/>
      <c r="GK54" s="59"/>
      <c r="GL54" s="59">
        <v>404801</v>
      </c>
      <c r="GM54" s="59">
        <v>406338</v>
      </c>
      <c r="GN54" s="59">
        <v>406338</v>
      </c>
      <c r="GO54" s="62"/>
      <c r="GP54" s="62"/>
      <c r="GQ54" s="62"/>
      <c r="GR54" s="62"/>
      <c r="GS54" s="89"/>
      <c r="GT54" s="89"/>
      <c r="GU54" s="89"/>
      <c r="GV54" s="89"/>
      <c r="GW54" s="89"/>
      <c r="GX54" s="89"/>
      <c r="GY54" s="89"/>
      <c r="GZ54" s="89"/>
      <c r="HA54" s="89"/>
      <c r="HB54" s="89"/>
      <c r="HC54" s="89"/>
      <c r="HD54" s="89"/>
      <c r="HE54" s="89"/>
      <c r="HF54" s="89"/>
      <c r="HG54" s="89"/>
      <c r="HH54" s="89"/>
      <c r="HI54" s="89"/>
      <c r="HJ54" s="89"/>
      <c r="HK54" s="89"/>
      <c r="HL54" s="89"/>
      <c r="HM54" s="89"/>
      <c r="HN54" s="89"/>
      <c r="HO54" s="89"/>
      <c r="HP54" s="89"/>
      <c r="HQ54" s="89"/>
      <c r="HR54" s="89"/>
      <c r="HS54" s="89"/>
      <c r="HT54" s="89"/>
      <c r="HU54" s="89"/>
      <c r="HV54" s="89"/>
      <c r="HW54" s="89"/>
      <c r="HX54" s="89"/>
      <c r="HY54" s="89"/>
      <c r="HZ54" s="59"/>
      <c r="IA54" s="63"/>
      <c r="IB54" s="63"/>
      <c r="IC54" s="63"/>
      <c r="ID54" s="63"/>
      <c r="IE54" s="39">
        <f t="shared" si="14"/>
        <v>80220</v>
      </c>
      <c r="IF54" s="39">
        <f t="shared" si="15"/>
        <v>80220</v>
      </c>
      <c r="IG54" s="39">
        <f t="shared" si="16"/>
        <v>80220</v>
      </c>
      <c r="IH54" s="63"/>
      <c r="II54" s="59"/>
      <c r="IJ54" s="59"/>
      <c r="IK54" s="59"/>
      <c r="IL54" s="59"/>
      <c r="IM54" s="59"/>
      <c r="IN54" s="59"/>
      <c r="IO54" s="59"/>
      <c r="IP54" s="59"/>
      <c r="IQ54" s="59"/>
      <c r="IR54" s="63"/>
      <c r="IS54" s="63"/>
      <c r="IT54" s="63"/>
      <c r="IU54" s="64"/>
      <c r="IV54" s="64"/>
      <c r="IW54" s="64"/>
      <c r="IX54" s="59"/>
      <c r="IY54" s="59"/>
      <c r="IZ54" s="59"/>
      <c r="JA54" s="64"/>
      <c r="JB54" s="64"/>
      <c r="JC54" s="64"/>
      <c r="JD54" s="64"/>
      <c r="JE54" s="64"/>
      <c r="JF54" s="64"/>
      <c r="JG54" s="64"/>
      <c r="JH54" s="64"/>
      <c r="JI54" s="64"/>
      <c r="JJ54" s="64"/>
      <c r="JK54" s="64"/>
      <c r="JL54" s="64"/>
      <c r="JM54" s="59"/>
      <c r="JN54" s="59"/>
      <c r="JO54" s="61"/>
      <c r="JP54" s="65"/>
      <c r="JQ54" s="64"/>
      <c r="JR54" s="64">
        <v>80220</v>
      </c>
      <c r="JS54" s="64">
        <v>80220</v>
      </c>
      <c r="JT54" s="64">
        <v>80220</v>
      </c>
      <c r="JU54" s="64"/>
      <c r="JV54" s="64"/>
      <c r="JW54" s="64"/>
      <c r="JX54" s="66">
        <f t="shared" si="12"/>
        <v>0</v>
      </c>
      <c r="JY54" s="66">
        <f t="shared" si="17"/>
        <v>0</v>
      </c>
      <c r="JZ54" s="66">
        <f t="shared" si="18"/>
        <v>0</v>
      </c>
      <c r="KA54" s="59"/>
      <c r="KB54" s="59"/>
      <c r="KC54" s="59"/>
      <c r="KD54" s="59"/>
      <c r="KE54" s="59"/>
      <c r="KF54" s="59"/>
      <c r="KG54" s="59"/>
      <c r="KH54" s="59"/>
      <c r="KI54" s="59"/>
      <c r="KJ54" s="59"/>
      <c r="KK54" s="59"/>
      <c r="KL54" s="59"/>
      <c r="KM54" s="59"/>
      <c r="KN54" s="50"/>
      <c r="KO54" s="50"/>
      <c r="KP54" s="134"/>
      <c r="KQ54" s="134"/>
      <c r="KR54" s="134"/>
      <c r="KS54" s="134"/>
      <c r="KT54" s="134"/>
      <c r="KU54" s="134"/>
      <c r="KV54" s="134"/>
      <c r="KW54" s="134"/>
      <c r="KX54" s="134"/>
      <c r="KY54" s="134"/>
      <c r="KZ54" s="134"/>
      <c r="LA54" s="134"/>
      <c r="LB54" s="134"/>
      <c r="LC54" s="134"/>
      <c r="LD54" s="134"/>
      <c r="LE54" s="134"/>
      <c r="LF54" s="134"/>
      <c r="LG54" s="134"/>
    </row>
    <row r="55" spans="1:319" s="8" customFormat="1" ht="12" customHeight="1" x14ac:dyDescent="0.25">
      <c r="A55" s="87" t="s">
        <v>148</v>
      </c>
      <c r="B55" s="38">
        <f t="shared" si="6"/>
        <v>2749354</v>
      </c>
      <c r="C55" s="38">
        <f t="shared" si="0"/>
        <v>2828432</v>
      </c>
      <c r="D55" s="38">
        <f t="shared" si="1"/>
        <v>2828432</v>
      </c>
      <c r="E55" s="39">
        <f t="shared" si="7"/>
        <v>2498350</v>
      </c>
      <c r="F55" s="39">
        <f t="shared" si="13"/>
        <v>2504090</v>
      </c>
      <c r="G55" s="40">
        <f t="shared" si="8"/>
        <v>2504090</v>
      </c>
      <c r="H55" s="44">
        <v>2315500</v>
      </c>
      <c r="I55" s="67">
        <v>2315500</v>
      </c>
      <c r="J55" s="68">
        <v>2315500</v>
      </c>
      <c r="K55" s="69">
        <v>182850</v>
      </c>
      <c r="L55" s="70">
        <v>188590</v>
      </c>
      <c r="M55" s="71">
        <v>188590</v>
      </c>
      <c r="N55" s="47">
        <f t="shared" si="9"/>
        <v>170784</v>
      </c>
      <c r="O55" s="47">
        <f t="shared" si="10"/>
        <v>244122</v>
      </c>
      <c r="P55" s="48">
        <f t="shared" si="11"/>
        <v>244122</v>
      </c>
      <c r="Q55" s="72"/>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9"/>
      <c r="DW55" s="59"/>
      <c r="DX55" s="59"/>
      <c r="DY55" s="59"/>
      <c r="DZ55" s="59"/>
      <c r="EA55" s="59"/>
      <c r="EB55" s="59"/>
      <c r="EC55" s="59"/>
      <c r="ED55" s="59"/>
      <c r="EE55" s="59"/>
      <c r="EF55" s="59"/>
      <c r="EG55" s="59"/>
      <c r="EH55" s="59"/>
      <c r="EI55" s="59"/>
      <c r="EJ55" s="59"/>
      <c r="EK55" s="59"/>
      <c r="EL55" s="59"/>
      <c r="EM55" s="59">
        <v>0</v>
      </c>
      <c r="EN55" s="76">
        <v>72569</v>
      </c>
      <c r="EO55" s="76">
        <v>72569</v>
      </c>
      <c r="EP55" s="76"/>
      <c r="EQ55" s="59"/>
      <c r="ER55" s="59"/>
      <c r="ES55" s="59"/>
      <c r="ET55" s="59"/>
      <c r="EU55" s="59"/>
      <c r="EV55" s="59"/>
      <c r="EW55" s="59"/>
      <c r="EX55" s="59"/>
      <c r="EY55" s="59"/>
      <c r="EZ55" s="59"/>
      <c r="FA55" s="59"/>
      <c r="FB55" s="86"/>
      <c r="FC55" s="86"/>
      <c r="FD55" s="59"/>
      <c r="FE55" s="61"/>
      <c r="FF55" s="61"/>
      <c r="FG55" s="61"/>
      <c r="FH55" s="61"/>
      <c r="FI55" s="61"/>
      <c r="FJ55" s="61"/>
      <c r="FK55" s="61"/>
      <c r="FL55" s="61"/>
      <c r="FM55" s="61"/>
      <c r="FN55" s="61"/>
      <c r="FO55" s="61"/>
      <c r="FP55" s="59"/>
      <c r="FQ55" s="59"/>
      <c r="FR55" s="59"/>
      <c r="FS55" s="59"/>
      <c r="FT55" s="59"/>
      <c r="FU55" s="59"/>
      <c r="FV55" s="59"/>
      <c r="FW55" s="59"/>
      <c r="FX55" s="59"/>
      <c r="FY55" s="59"/>
      <c r="FZ55" s="59"/>
      <c r="GA55" s="59"/>
      <c r="GB55" s="59"/>
      <c r="GC55" s="59"/>
      <c r="GD55" s="59"/>
      <c r="GE55" s="59"/>
      <c r="GF55" s="59"/>
      <c r="GG55" s="59"/>
      <c r="GH55" s="59"/>
      <c r="GI55" s="59"/>
      <c r="GJ55" s="59"/>
      <c r="GK55" s="59"/>
      <c r="GL55" s="59">
        <v>170784</v>
      </c>
      <c r="GM55" s="59">
        <v>171553</v>
      </c>
      <c r="GN55" s="59">
        <v>171553</v>
      </c>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63"/>
      <c r="IB55" s="63"/>
      <c r="IC55" s="63"/>
      <c r="ID55" s="63"/>
      <c r="IE55" s="39">
        <f t="shared" si="14"/>
        <v>80220</v>
      </c>
      <c r="IF55" s="39">
        <f t="shared" si="15"/>
        <v>80220</v>
      </c>
      <c r="IG55" s="39">
        <f t="shared" si="16"/>
        <v>80220</v>
      </c>
      <c r="IH55" s="63"/>
      <c r="II55" s="59"/>
      <c r="IJ55" s="59"/>
      <c r="IK55" s="59"/>
      <c r="IL55" s="59"/>
      <c r="IM55" s="59"/>
      <c r="IN55" s="59"/>
      <c r="IO55" s="59"/>
      <c r="IP55" s="59"/>
      <c r="IQ55" s="59"/>
      <c r="IR55" s="63"/>
      <c r="IS55" s="63"/>
      <c r="IT55" s="63"/>
      <c r="IU55" s="64"/>
      <c r="IV55" s="64"/>
      <c r="IW55" s="64"/>
      <c r="IX55" s="59"/>
      <c r="IY55" s="59"/>
      <c r="IZ55" s="59"/>
      <c r="JA55" s="64"/>
      <c r="JB55" s="64"/>
      <c r="JC55" s="64"/>
      <c r="JD55" s="64"/>
      <c r="JE55" s="64"/>
      <c r="JF55" s="64"/>
      <c r="JG55" s="64"/>
      <c r="JH55" s="64"/>
      <c r="JI55" s="64"/>
      <c r="JJ55" s="64"/>
      <c r="JK55" s="64"/>
      <c r="JL55" s="64"/>
      <c r="JM55" s="59"/>
      <c r="JN55" s="59"/>
      <c r="JO55" s="61"/>
      <c r="JP55" s="65"/>
      <c r="JQ55" s="64"/>
      <c r="JR55" s="64">
        <v>80220</v>
      </c>
      <c r="JS55" s="64">
        <v>80220</v>
      </c>
      <c r="JT55" s="64">
        <v>80220</v>
      </c>
      <c r="JU55" s="64"/>
      <c r="JV55" s="64"/>
      <c r="JW55" s="64"/>
      <c r="JX55" s="66">
        <f t="shared" si="12"/>
        <v>0</v>
      </c>
      <c r="JY55" s="66">
        <f t="shared" si="17"/>
        <v>0</v>
      </c>
      <c r="JZ55" s="66">
        <f t="shared" si="18"/>
        <v>0</v>
      </c>
      <c r="KA55" s="59"/>
      <c r="KB55" s="59"/>
      <c r="KC55" s="59"/>
      <c r="KD55" s="59"/>
      <c r="KE55" s="59"/>
      <c r="KF55" s="59"/>
      <c r="KG55" s="59"/>
      <c r="KH55" s="59"/>
      <c r="KI55" s="59"/>
      <c r="KJ55" s="59"/>
      <c r="KK55" s="59"/>
      <c r="KL55" s="59"/>
      <c r="KM55" s="59"/>
      <c r="KN55" s="50"/>
      <c r="KO55" s="50"/>
      <c r="KP55" s="134"/>
      <c r="KQ55" s="134"/>
      <c r="KR55" s="134"/>
      <c r="KS55" s="134"/>
      <c r="KT55" s="134"/>
      <c r="KU55" s="134"/>
      <c r="KV55" s="134"/>
      <c r="KW55" s="134"/>
      <c r="KX55" s="134"/>
      <c r="KY55" s="134"/>
      <c r="KZ55" s="134"/>
      <c r="LA55" s="134"/>
      <c r="LB55" s="134"/>
      <c r="LC55" s="134"/>
      <c r="LD55" s="134"/>
      <c r="LE55" s="134"/>
      <c r="LF55" s="134"/>
      <c r="LG55" s="134"/>
    </row>
    <row r="56" spans="1:319" s="8" customFormat="1" ht="14.25" customHeight="1" x14ac:dyDescent="0.25">
      <c r="A56" s="21" t="s">
        <v>149</v>
      </c>
      <c r="B56" s="38">
        <f t="shared" si="6"/>
        <v>172961630.66</v>
      </c>
      <c r="C56" s="38">
        <f t="shared" si="0"/>
        <v>199388975.10000002</v>
      </c>
      <c r="D56" s="38">
        <f t="shared" si="1"/>
        <v>197892930.5</v>
      </c>
      <c r="E56" s="39">
        <f t="shared" si="7"/>
        <v>72364540</v>
      </c>
      <c r="F56" s="39">
        <f t="shared" si="13"/>
        <v>76604087</v>
      </c>
      <c r="G56" s="40">
        <f t="shared" si="8"/>
        <v>76604087</v>
      </c>
      <c r="H56" s="44">
        <v>66469900</v>
      </c>
      <c r="I56" s="67">
        <v>66469900</v>
      </c>
      <c r="J56" s="68">
        <v>66469900</v>
      </c>
      <c r="K56" s="69">
        <v>5894640</v>
      </c>
      <c r="L56" s="70">
        <v>10134187</v>
      </c>
      <c r="M56" s="71">
        <v>10134187</v>
      </c>
      <c r="N56" s="47">
        <f t="shared" si="9"/>
        <v>4270042.8599999994</v>
      </c>
      <c r="O56" s="47">
        <f t="shared" si="10"/>
        <v>24478236.990000002</v>
      </c>
      <c r="P56" s="48">
        <f t="shared" si="11"/>
        <v>23034335.610000003</v>
      </c>
      <c r="Q56" s="72"/>
      <c r="R56" s="50"/>
      <c r="S56" s="50"/>
      <c r="T56" s="50"/>
      <c r="U56" s="50"/>
      <c r="V56" s="50"/>
      <c r="W56" s="50"/>
      <c r="X56" s="50"/>
      <c r="Y56" s="50"/>
      <c r="Z56" s="50"/>
      <c r="AA56" s="50"/>
      <c r="AB56" s="50"/>
      <c r="AC56" s="50">
        <v>0</v>
      </c>
      <c r="AD56" s="76">
        <v>2700000</v>
      </c>
      <c r="AE56" s="76">
        <v>2700000</v>
      </c>
      <c r="AF56" s="76"/>
      <c r="AG56" s="50"/>
      <c r="AH56" s="50"/>
      <c r="AI56" s="50"/>
      <c r="AJ56" s="50"/>
      <c r="AK56" s="50"/>
      <c r="AL56" s="50"/>
      <c r="AM56" s="50"/>
      <c r="AN56" s="50"/>
      <c r="AO56" s="50">
        <v>2141354.9</v>
      </c>
      <c r="AP56" s="50">
        <v>2141354.9</v>
      </c>
      <c r="AQ56" s="50">
        <v>2141354.9</v>
      </c>
      <c r="AR56" s="50"/>
      <c r="AS56" s="50"/>
      <c r="AT56" s="50"/>
      <c r="AU56" s="50"/>
      <c r="AV56" s="50"/>
      <c r="AW56" s="50"/>
      <c r="AX56" s="50"/>
      <c r="AY56" s="50"/>
      <c r="AZ56" s="50"/>
      <c r="BA56" s="50"/>
      <c r="BB56" s="50"/>
      <c r="BC56" s="50"/>
      <c r="BD56" s="50"/>
      <c r="BE56" s="50"/>
      <c r="BF56" s="50"/>
      <c r="BG56" s="50">
        <v>240702.96</v>
      </c>
      <c r="BH56" s="50">
        <v>245247.11</v>
      </c>
      <c r="BI56" s="50">
        <v>245247.11</v>
      </c>
      <c r="BJ56" s="50">
        <v>543197</v>
      </c>
      <c r="BK56" s="50">
        <v>549837</v>
      </c>
      <c r="BL56" s="50">
        <v>549837</v>
      </c>
      <c r="BM56" s="50">
        <v>243339</v>
      </c>
      <c r="BN56" s="50">
        <v>247027.24</v>
      </c>
      <c r="BO56" s="50">
        <v>247027.24</v>
      </c>
      <c r="BP56" s="50"/>
      <c r="BQ56" s="50"/>
      <c r="BR56" s="50"/>
      <c r="BS56" s="50">
        <v>438900</v>
      </c>
      <c r="BT56" s="50">
        <v>438900</v>
      </c>
      <c r="BU56" s="50">
        <v>438900</v>
      </c>
      <c r="BV56" s="50"/>
      <c r="BW56" s="50"/>
      <c r="BX56" s="50"/>
      <c r="BY56" s="50"/>
      <c r="BZ56" s="56"/>
      <c r="CA56" s="56"/>
      <c r="CB56" s="56"/>
      <c r="CC56" s="56"/>
      <c r="CD56" s="56"/>
      <c r="CE56" s="56"/>
      <c r="CF56" s="56"/>
      <c r="CG56" s="56"/>
      <c r="CH56" s="56"/>
      <c r="CI56" s="56"/>
      <c r="CJ56" s="56"/>
      <c r="CK56" s="56"/>
      <c r="CL56" s="56"/>
      <c r="CM56" s="56"/>
      <c r="CN56" s="56"/>
      <c r="CO56" s="56"/>
      <c r="CP56" s="56"/>
      <c r="CQ56" s="56"/>
      <c r="CR56" s="56"/>
      <c r="CS56" s="56"/>
      <c r="CT56" s="56"/>
      <c r="CU56" s="77">
        <v>9483405.3499999996</v>
      </c>
      <c r="CV56" s="56">
        <v>8501593.6199999992</v>
      </c>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9"/>
      <c r="DW56" s="59"/>
      <c r="DX56" s="59"/>
      <c r="DY56" s="78"/>
      <c r="DZ56" s="78"/>
      <c r="EA56" s="78"/>
      <c r="EB56" s="78"/>
      <c r="EC56" s="78"/>
      <c r="ED56" s="78"/>
      <c r="EE56" s="59"/>
      <c r="EF56" s="59"/>
      <c r="EG56" s="59"/>
      <c r="EH56" s="59"/>
      <c r="EI56" s="59"/>
      <c r="EJ56" s="59"/>
      <c r="EK56" s="59"/>
      <c r="EL56" s="59"/>
      <c r="EM56" s="59"/>
      <c r="EN56" s="59"/>
      <c r="EO56" s="59"/>
      <c r="EP56" s="59"/>
      <c r="EQ56" s="76">
        <v>2237499</v>
      </c>
      <c r="ER56" s="76">
        <v>2237499</v>
      </c>
      <c r="ES56" s="76"/>
      <c r="ET56" s="76">
        <v>4147917.39</v>
      </c>
      <c r="EU56" s="76">
        <v>4147917.39</v>
      </c>
      <c r="EV56" s="76"/>
      <c r="EW56" s="59"/>
      <c r="EX56" s="59"/>
      <c r="EY56" s="59"/>
      <c r="EZ56" s="59"/>
      <c r="FA56" s="59"/>
      <c r="FB56" s="86"/>
      <c r="FC56" s="86"/>
      <c r="FD56" s="57"/>
      <c r="FE56" s="60"/>
      <c r="FF56" s="60"/>
      <c r="FG56" s="60"/>
      <c r="FH56" s="60"/>
      <c r="FI56" s="60"/>
      <c r="FJ56" s="60"/>
      <c r="FK56" s="60"/>
      <c r="FL56" s="60"/>
      <c r="FM56" s="60"/>
      <c r="FN56" s="60"/>
      <c r="FO56" s="61"/>
      <c r="FP56" s="59"/>
      <c r="FQ56" s="59">
        <v>2840</v>
      </c>
      <c r="FR56" s="59">
        <v>2840</v>
      </c>
      <c r="FS56" s="59">
        <v>2840</v>
      </c>
      <c r="FT56" s="59"/>
      <c r="FU56" s="59"/>
      <c r="FV56" s="59"/>
      <c r="FW56" s="59"/>
      <c r="FX56" s="59"/>
      <c r="FY56" s="59"/>
      <c r="FZ56" s="59"/>
      <c r="GA56" s="59"/>
      <c r="GB56" s="59"/>
      <c r="GC56" s="59"/>
      <c r="GD56" s="59"/>
      <c r="GE56" s="59"/>
      <c r="GF56" s="59"/>
      <c r="GG56" s="59"/>
      <c r="GH56" s="59"/>
      <c r="GI56" s="59"/>
      <c r="GJ56" s="59"/>
      <c r="GK56" s="59"/>
      <c r="GL56" s="59">
        <v>659709</v>
      </c>
      <c r="GM56" s="59">
        <v>664209</v>
      </c>
      <c r="GN56" s="59">
        <v>664209</v>
      </c>
      <c r="GO56" s="59"/>
      <c r="GP56" s="59"/>
      <c r="GQ56" s="59"/>
      <c r="GR56" s="59"/>
      <c r="GS56" s="59"/>
      <c r="GT56" s="59"/>
      <c r="GU56" s="59">
        <v>0</v>
      </c>
      <c r="GV56" s="59">
        <v>500000</v>
      </c>
      <c r="GW56" s="59">
        <v>500000</v>
      </c>
      <c r="GX56" s="59"/>
      <c r="GY56" s="59"/>
      <c r="GZ56" s="59"/>
      <c r="HA56" s="59"/>
      <c r="HB56" s="59"/>
      <c r="HC56" s="59"/>
      <c r="HD56" s="59"/>
      <c r="HE56" s="59"/>
      <c r="HF56" s="59"/>
      <c r="HG56" s="59">
        <v>0</v>
      </c>
      <c r="HH56" s="59">
        <v>1120000</v>
      </c>
      <c r="HI56" s="59">
        <v>657910.35</v>
      </c>
      <c r="HJ56" s="59"/>
      <c r="HK56" s="59"/>
      <c r="HL56" s="59"/>
      <c r="HM56" s="59"/>
      <c r="HN56" s="59"/>
      <c r="HO56" s="59"/>
      <c r="HP56" s="59"/>
      <c r="HQ56" s="59"/>
      <c r="HR56" s="59"/>
      <c r="HS56" s="59"/>
      <c r="HT56" s="59"/>
      <c r="HU56" s="59"/>
      <c r="HV56" s="59"/>
      <c r="HW56" s="59"/>
      <c r="HX56" s="59"/>
      <c r="HY56" s="59"/>
      <c r="HZ56" s="59"/>
      <c r="IA56" s="59"/>
      <c r="IB56" s="59"/>
      <c r="IC56" s="59"/>
      <c r="ID56" s="59"/>
      <c r="IE56" s="39">
        <f t="shared" si="14"/>
        <v>96327047.799999997</v>
      </c>
      <c r="IF56" s="39">
        <f t="shared" si="15"/>
        <v>97916051.109999999</v>
      </c>
      <c r="IG56" s="39">
        <f t="shared" si="16"/>
        <v>97863907.890000001</v>
      </c>
      <c r="IH56" s="63">
        <v>32975586</v>
      </c>
      <c r="II56" s="78">
        <v>32713711</v>
      </c>
      <c r="IJ56" s="78">
        <v>32713711</v>
      </c>
      <c r="IK56" s="78">
        <v>59820115</v>
      </c>
      <c r="IL56" s="59">
        <v>61779663.439999998</v>
      </c>
      <c r="IM56" s="59">
        <v>61779663.439999998</v>
      </c>
      <c r="IN56" s="59"/>
      <c r="IO56" s="59"/>
      <c r="IP56" s="59"/>
      <c r="IQ56" s="59">
        <v>34714</v>
      </c>
      <c r="IR56" s="63">
        <v>34714</v>
      </c>
      <c r="IS56" s="63">
        <v>34714</v>
      </c>
      <c r="IT56" s="63">
        <v>133041</v>
      </c>
      <c r="IU56" s="64">
        <v>157479</v>
      </c>
      <c r="IV56" s="64">
        <v>157479</v>
      </c>
      <c r="IW56" s="64">
        <v>608430.28</v>
      </c>
      <c r="IX56" s="59">
        <v>471567.54</v>
      </c>
      <c r="IY56" s="59">
        <v>471567.54</v>
      </c>
      <c r="IZ56" s="59">
        <v>2146914</v>
      </c>
      <c r="JA56" s="64">
        <v>2146914</v>
      </c>
      <c r="JB56" s="64">
        <v>2146914</v>
      </c>
      <c r="JC56" s="64">
        <v>46200</v>
      </c>
      <c r="JD56" s="64">
        <v>46200</v>
      </c>
      <c r="JE56" s="64">
        <v>46200</v>
      </c>
      <c r="JF56" s="64">
        <v>10643</v>
      </c>
      <c r="JG56" s="64">
        <v>10643</v>
      </c>
      <c r="JH56" s="64">
        <v>10643</v>
      </c>
      <c r="JI56" s="64">
        <v>414479</v>
      </c>
      <c r="JJ56" s="64">
        <v>418233.61</v>
      </c>
      <c r="JK56" s="64">
        <v>418233.61</v>
      </c>
      <c r="JL56" s="64">
        <v>50626</v>
      </c>
      <c r="JM56" s="79">
        <v>50626</v>
      </c>
      <c r="JN56" s="79">
        <v>45000</v>
      </c>
      <c r="JO56" s="140">
        <v>78619.520000000004</v>
      </c>
      <c r="JP56" s="65">
        <v>78619.520000000004</v>
      </c>
      <c r="JQ56" s="64">
        <v>39782.300000000003</v>
      </c>
      <c r="JR56" s="64"/>
      <c r="JS56" s="64"/>
      <c r="JT56" s="64"/>
      <c r="JU56" s="64">
        <v>7680</v>
      </c>
      <c r="JV56" s="64">
        <v>7680</v>
      </c>
      <c r="JW56" s="64"/>
      <c r="JX56" s="66">
        <f t="shared" si="12"/>
        <v>0</v>
      </c>
      <c r="JY56" s="66">
        <f t="shared" si="17"/>
        <v>390600</v>
      </c>
      <c r="JZ56" s="66">
        <f t="shared" si="18"/>
        <v>390600</v>
      </c>
      <c r="KA56" s="59"/>
      <c r="KB56" s="59"/>
      <c r="KC56" s="59"/>
      <c r="KD56" s="59">
        <v>0</v>
      </c>
      <c r="KE56" s="50">
        <v>390600</v>
      </c>
      <c r="KF56" s="50">
        <v>390600</v>
      </c>
      <c r="KG56" s="50"/>
      <c r="KH56" s="59"/>
      <c r="KI56" s="59"/>
      <c r="KJ56" s="59"/>
      <c r="KK56" s="59"/>
      <c r="KL56" s="59"/>
      <c r="KM56" s="59"/>
      <c r="KN56" s="50"/>
      <c r="KO56" s="50"/>
      <c r="KP56" s="134"/>
      <c r="KQ56" s="134"/>
      <c r="KR56" s="134"/>
      <c r="KS56" s="134"/>
      <c r="KT56" s="134"/>
      <c r="KU56" s="134"/>
      <c r="KV56" s="134"/>
      <c r="KW56" s="134"/>
      <c r="KX56" s="134"/>
      <c r="KY56" s="134"/>
      <c r="KZ56" s="134"/>
      <c r="LA56" s="134"/>
      <c r="LB56" s="134"/>
      <c r="LC56" s="134"/>
      <c r="LD56" s="134"/>
      <c r="LE56" s="134"/>
      <c r="LF56" s="134"/>
      <c r="LG56" s="134"/>
    </row>
    <row r="57" spans="1:319" s="8" customFormat="1" ht="15.75" customHeight="1" x14ac:dyDescent="0.25">
      <c r="A57" s="87" t="s">
        <v>150</v>
      </c>
      <c r="B57" s="38">
        <f t="shared" si="6"/>
        <v>219243949.66000003</v>
      </c>
      <c r="C57" s="38">
        <f t="shared" si="0"/>
        <v>300743341.84999996</v>
      </c>
      <c r="D57" s="38">
        <f t="shared" si="1"/>
        <v>297417709.94999999</v>
      </c>
      <c r="E57" s="39">
        <f t="shared" si="7"/>
        <v>14062380</v>
      </c>
      <c r="F57" s="39">
        <f t="shared" si="13"/>
        <v>14157520</v>
      </c>
      <c r="G57" s="40">
        <f t="shared" si="8"/>
        <v>14157520</v>
      </c>
      <c r="H57" s="44">
        <v>13232900</v>
      </c>
      <c r="I57" s="67">
        <v>13232900</v>
      </c>
      <c r="J57" s="68">
        <v>13232900</v>
      </c>
      <c r="K57" s="69">
        <v>829480</v>
      </c>
      <c r="L57" s="70">
        <v>924620</v>
      </c>
      <c r="M57" s="71">
        <v>924620</v>
      </c>
      <c r="N57" s="47">
        <f t="shared" si="9"/>
        <v>204780569.66000003</v>
      </c>
      <c r="O57" s="47">
        <f t="shared" si="10"/>
        <v>286184821.84999996</v>
      </c>
      <c r="P57" s="48">
        <f t="shared" si="11"/>
        <v>282859189.94999999</v>
      </c>
      <c r="Q57" s="72"/>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v>19900419.390000001</v>
      </c>
      <c r="BZ57" s="56">
        <v>19900419.390000001</v>
      </c>
      <c r="CA57" s="56">
        <v>18987581.719999999</v>
      </c>
      <c r="CB57" s="56">
        <v>177261996.27000001</v>
      </c>
      <c r="CC57" s="56">
        <v>233967112.06</v>
      </c>
      <c r="CD57" s="56">
        <v>231856525.31</v>
      </c>
      <c r="CE57" s="56"/>
      <c r="CF57" s="56"/>
      <c r="CG57" s="56"/>
      <c r="CH57" s="56"/>
      <c r="CI57" s="56"/>
      <c r="CJ57" s="56"/>
      <c r="CK57" s="56"/>
      <c r="CL57" s="56"/>
      <c r="CM57" s="56"/>
      <c r="CN57" s="56"/>
      <c r="CO57" s="56"/>
      <c r="CP57" s="56"/>
      <c r="CQ57" s="56"/>
      <c r="CR57" s="56"/>
      <c r="CS57" s="56"/>
      <c r="CT57" s="56"/>
      <c r="CU57" s="77">
        <v>19097365</v>
      </c>
      <c r="CV57" s="56">
        <v>18806736.32</v>
      </c>
      <c r="CW57" s="56"/>
      <c r="CX57" s="56"/>
      <c r="CY57" s="56"/>
      <c r="CZ57" s="56"/>
      <c r="DA57" s="56"/>
      <c r="DB57" s="56"/>
      <c r="DC57" s="56"/>
      <c r="DD57" s="56"/>
      <c r="DE57" s="56"/>
      <c r="DF57" s="56"/>
      <c r="DG57" s="56"/>
      <c r="DH57" s="56"/>
      <c r="DI57" s="56"/>
      <c r="DJ57" s="50"/>
      <c r="DK57" s="50"/>
      <c r="DL57" s="50"/>
      <c r="DM57" s="56"/>
      <c r="DN57" s="56"/>
      <c r="DO57" s="56">
        <v>4229000</v>
      </c>
      <c r="DP57" s="56">
        <v>4229000</v>
      </c>
      <c r="DQ57" s="56">
        <v>4220732.75</v>
      </c>
      <c r="DR57" s="56"/>
      <c r="DS57" s="56"/>
      <c r="DT57" s="56"/>
      <c r="DU57" s="56"/>
      <c r="DV57" s="78"/>
      <c r="DW57" s="78"/>
      <c r="DX57" s="78"/>
      <c r="DY57" s="59"/>
      <c r="DZ57" s="59"/>
      <c r="EA57" s="59"/>
      <c r="EB57" s="59"/>
      <c r="EC57" s="59"/>
      <c r="ED57" s="59"/>
      <c r="EE57" s="59"/>
      <c r="EF57" s="59"/>
      <c r="EG57" s="59"/>
      <c r="EH57" s="59"/>
      <c r="EI57" s="59"/>
      <c r="EJ57" s="59"/>
      <c r="EK57" s="59">
        <v>5000000</v>
      </c>
      <c r="EL57" s="59">
        <v>4996862.45</v>
      </c>
      <c r="EM57" s="59"/>
      <c r="EN57" s="76"/>
      <c r="EO57" s="59"/>
      <c r="EP57" s="59"/>
      <c r="EQ57" s="59"/>
      <c r="ER57" s="59"/>
      <c r="ES57" s="59"/>
      <c r="ET57" s="59"/>
      <c r="EU57" s="59"/>
      <c r="EV57" s="59"/>
      <c r="EW57" s="59"/>
      <c r="EX57" s="59"/>
      <c r="EY57" s="59">
        <v>0</v>
      </c>
      <c r="EZ57" s="59">
        <v>279121.40000000002</v>
      </c>
      <c r="FA57" s="59">
        <v>279121.40000000002</v>
      </c>
      <c r="FB57" s="86"/>
      <c r="FC57" s="86"/>
      <c r="FD57" s="59"/>
      <c r="FE57" s="61"/>
      <c r="FF57" s="61"/>
      <c r="FG57" s="61"/>
      <c r="FH57" s="61"/>
      <c r="FI57" s="61"/>
      <c r="FJ57" s="61"/>
      <c r="FK57" s="61"/>
      <c r="FL57" s="61"/>
      <c r="FM57" s="61"/>
      <c r="FN57" s="61"/>
      <c r="FO57" s="61"/>
      <c r="FP57" s="59"/>
      <c r="FQ57" s="59">
        <v>3977</v>
      </c>
      <c r="FR57" s="59">
        <v>3977</v>
      </c>
      <c r="FS57" s="59">
        <v>3977</v>
      </c>
      <c r="FT57" s="59"/>
      <c r="FU57" s="59"/>
      <c r="FV57" s="59"/>
      <c r="FW57" s="59"/>
      <c r="FX57" s="59"/>
      <c r="FY57" s="59"/>
      <c r="FZ57" s="59"/>
      <c r="GA57" s="59"/>
      <c r="GB57" s="59"/>
      <c r="GC57" s="59"/>
      <c r="GD57" s="59"/>
      <c r="GE57" s="59"/>
      <c r="GF57" s="59"/>
      <c r="GG57" s="52">
        <v>107527</v>
      </c>
      <c r="GH57" s="52">
        <v>107527</v>
      </c>
      <c r="GI57" s="52"/>
      <c r="GJ57" s="59"/>
      <c r="GK57" s="59"/>
      <c r="GL57" s="59">
        <v>3385177</v>
      </c>
      <c r="GM57" s="59">
        <v>3400300</v>
      </c>
      <c r="GN57" s="59">
        <v>3400300</v>
      </c>
      <c r="GO57" s="59"/>
      <c r="GP57" s="59"/>
      <c r="GQ57" s="59"/>
      <c r="GR57" s="59"/>
      <c r="GS57" s="59"/>
      <c r="GT57" s="59"/>
      <c r="GU57" s="59"/>
      <c r="GV57" s="59"/>
      <c r="GW57" s="59"/>
      <c r="GX57" s="59"/>
      <c r="GY57" s="59"/>
      <c r="GZ57" s="59"/>
      <c r="HA57" s="59">
        <v>0</v>
      </c>
      <c r="HB57" s="59">
        <v>100000</v>
      </c>
      <c r="HC57" s="59">
        <v>100000</v>
      </c>
      <c r="HD57" s="59"/>
      <c r="HE57" s="59"/>
      <c r="HF57" s="59"/>
      <c r="HG57" s="59"/>
      <c r="HH57" s="59"/>
      <c r="HI57" s="59"/>
      <c r="HJ57" s="59"/>
      <c r="HK57" s="59"/>
      <c r="HL57" s="59"/>
      <c r="HM57" s="59">
        <v>0</v>
      </c>
      <c r="HN57" s="59">
        <v>100000</v>
      </c>
      <c r="HO57" s="59">
        <v>99826</v>
      </c>
      <c r="HP57" s="59"/>
      <c r="HQ57" s="59"/>
      <c r="HR57" s="59"/>
      <c r="HS57" s="59"/>
      <c r="HT57" s="59"/>
      <c r="HU57" s="59"/>
      <c r="HV57" s="59"/>
      <c r="HW57" s="59"/>
      <c r="HX57" s="59"/>
      <c r="HY57" s="59"/>
      <c r="HZ57" s="59"/>
      <c r="IA57" s="59"/>
      <c r="IB57" s="59"/>
      <c r="IC57" s="59"/>
      <c r="ID57" s="59"/>
      <c r="IE57" s="39">
        <f t="shared" si="14"/>
        <v>401000</v>
      </c>
      <c r="IF57" s="39">
        <f t="shared" si="15"/>
        <v>401000</v>
      </c>
      <c r="IG57" s="39">
        <f t="shared" si="16"/>
        <v>401000</v>
      </c>
      <c r="IH57" s="63"/>
      <c r="II57" s="59"/>
      <c r="IJ57" s="59"/>
      <c r="IK57" s="59"/>
      <c r="IL57" s="59"/>
      <c r="IM57" s="59"/>
      <c r="IN57" s="59"/>
      <c r="IO57" s="59"/>
      <c r="IP57" s="59"/>
      <c r="IQ57" s="59"/>
      <c r="IR57" s="63"/>
      <c r="IS57" s="63"/>
      <c r="IT57" s="63"/>
      <c r="IU57" s="82"/>
      <c r="IV57" s="82"/>
      <c r="IW57" s="82"/>
      <c r="IX57" s="59"/>
      <c r="IY57" s="59"/>
      <c r="IZ57" s="59"/>
      <c r="JA57" s="64"/>
      <c r="JB57" s="64"/>
      <c r="JC57" s="64"/>
      <c r="JD57" s="64"/>
      <c r="JE57" s="64"/>
      <c r="JF57" s="64"/>
      <c r="JG57" s="64"/>
      <c r="JH57" s="64"/>
      <c r="JI57" s="64"/>
      <c r="JJ57" s="64"/>
      <c r="JK57" s="64"/>
      <c r="JL57" s="64"/>
      <c r="JM57" s="59"/>
      <c r="JN57" s="59"/>
      <c r="JO57" s="61"/>
      <c r="JP57" s="65"/>
      <c r="JQ57" s="64"/>
      <c r="JR57" s="64">
        <v>401000</v>
      </c>
      <c r="JS57" s="64">
        <v>401000</v>
      </c>
      <c r="JT57" s="64">
        <v>401000</v>
      </c>
      <c r="JU57" s="64"/>
      <c r="JV57" s="64"/>
      <c r="JW57" s="64"/>
      <c r="JX57" s="66">
        <f t="shared" si="12"/>
        <v>0</v>
      </c>
      <c r="JY57" s="66">
        <f t="shared" si="17"/>
        <v>0</v>
      </c>
      <c r="JZ57" s="66">
        <f t="shared" si="18"/>
        <v>0</v>
      </c>
      <c r="KA57" s="59"/>
      <c r="KB57" s="59"/>
      <c r="KC57" s="59"/>
      <c r="KD57" s="59"/>
      <c r="KE57" s="59"/>
      <c r="KF57" s="59"/>
      <c r="KG57" s="59"/>
      <c r="KH57" s="59"/>
      <c r="KI57" s="59"/>
      <c r="KJ57" s="59"/>
      <c r="KK57" s="59"/>
      <c r="KL57" s="59"/>
      <c r="KM57" s="59"/>
      <c r="KN57" s="50"/>
      <c r="KO57" s="50"/>
      <c r="KP57" s="134"/>
      <c r="KQ57" s="134"/>
      <c r="KR57" s="134"/>
      <c r="KS57" s="134"/>
      <c r="KT57" s="134"/>
      <c r="KU57" s="134"/>
      <c r="KV57" s="134"/>
      <c r="KW57" s="134"/>
      <c r="KX57" s="134"/>
      <c r="KY57" s="134"/>
      <c r="KZ57" s="134"/>
      <c r="LA57" s="134"/>
      <c r="LB57" s="134"/>
      <c r="LC57" s="134"/>
      <c r="LD57" s="134"/>
      <c r="LE57" s="134"/>
      <c r="LF57" s="134"/>
      <c r="LG57" s="134"/>
    </row>
    <row r="58" spans="1:319" s="8" customFormat="1" ht="12" customHeight="1" x14ac:dyDescent="0.25">
      <c r="A58" s="87" t="s">
        <v>151</v>
      </c>
      <c r="B58" s="38">
        <f t="shared" si="6"/>
        <v>4910814</v>
      </c>
      <c r="C58" s="38">
        <f t="shared" si="0"/>
        <v>5014036</v>
      </c>
      <c r="D58" s="38">
        <f t="shared" si="1"/>
        <v>5014036</v>
      </c>
      <c r="E58" s="39">
        <f t="shared" si="7"/>
        <v>4393850</v>
      </c>
      <c r="F58" s="39">
        <f t="shared" si="13"/>
        <v>4395150</v>
      </c>
      <c r="G58" s="40">
        <f t="shared" si="8"/>
        <v>4395150</v>
      </c>
      <c r="H58" s="44">
        <v>4328100</v>
      </c>
      <c r="I58" s="67">
        <v>4328100</v>
      </c>
      <c r="J58" s="68">
        <v>4328100</v>
      </c>
      <c r="K58" s="69">
        <v>65750</v>
      </c>
      <c r="L58" s="70">
        <v>67050</v>
      </c>
      <c r="M58" s="71">
        <v>67050</v>
      </c>
      <c r="N58" s="47">
        <f t="shared" si="9"/>
        <v>436744</v>
      </c>
      <c r="O58" s="47">
        <f t="shared" si="10"/>
        <v>538666</v>
      </c>
      <c r="P58" s="48">
        <f t="shared" si="11"/>
        <v>538666</v>
      </c>
      <c r="Q58" s="72"/>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6"/>
      <c r="CA58" s="56"/>
      <c r="CB58" s="56"/>
      <c r="CC58" s="56"/>
      <c r="CD58" s="95"/>
      <c r="CE58" s="95"/>
      <c r="CF58" s="95"/>
      <c r="CG58" s="95"/>
      <c r="CH58" s="95"/>
      <c r="CI58" s="95"/>
      <c r="CJ58" s="95"/>
      <c r="CK58" s="95"/>
      <c r="CL58" s="95"/>
      <c r="CM58" s="95"/>
      <c r="CN58" s="95"/>
      <c r="CO58" s="95"/>
      <c r="CP58" s="95"/>
      <c r="CQ58" s="95"/>
      <c r="CR58" s="95"/>
      <c r="CS58" s="95"/>
      <c r="CT58" s="95"/>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9"/>
      <c r="DW58" s="59"/>
      <c r="DX58" s="59"/>
      <c r="DY58" s="59"/>
      <c r="DZ58" s="59"/>
      <c r="EA58" s="59"/>
      <c r="EB58" s="59"/>
      <c r="EC58" s="59"/>
      <c r="ED58" s="59"/>
      <c r="EE58" s="59"/>
      <c r="EF58" s="59"/>
      <c r="EG58" s="59"/>
      <c r="EH58" s="59"/>
      <c r="EI58" s="59"/>
      <c r="EJ58" s="59"/>
      <c r="EK58" s="59"/>
      <c r="EL58" s="59"/>
      <c r="EM58" s="59"/>
      <c r="EN58" s="76"/>
      <c r="EO58" s="59"/>
      <c r="EP58" s="59"/>
      <c r="EQ58" s="59"/>
      <c r="ER58" s="59"/>
      <c r="ES58" s="59"/>
      <c r="ET58" s="59"/>
      <c r="EU58" s="59"/>
      <c r="EV58" s="59"/>
      <c r="EW58" s="59"/>
      <c r="EX58" s="59"/>
      <c r="EY58" s="59"/>
      <c r="EZ58" s="59"/>
      <c r="FA58" s="59"/>
      <c r="FB58" s="86"/>
      <c r="FC58" s="86"/>
      <c r="FD58" s="59"/>
      <c r="FE58" s="61"/>
      <c r="FF58" s="61"/>
      <c r="FG58" s="61"/>
      <c r="FH58" s="61"/>
      <c r="FI58" s="61"/>
      <c r="FJ58" s="61"/>
      <c r="FK58" s="61"/>
      <c r="FL58" s="61"/>
      <c r="FM58" s="61"/>
      <c r="FN58" s="61"/>
      <c r="FO58" s="61"/>
      <c r="FP58" s="59"/>
      <c r="FQ58" s="59"/>
      <c r="FR58" s="59"/>
      <c r="FS58" s="59"/>
      <c r="FT58" s="59"/>
      <c r="FU58" s="59"/>
      <c r="FV58" s="59"/>
      <c r="FW58" s="59"/>
      <c r="FX58" s="59"/>
      <c r="FY58" s="59"/>
      <c r="FZ58" s="59"/>
      <c r="GA58" s="59"/>
      <c r="GB58" s="59"/>
      <c r="GC58" s="59"/>
      <c r="GD58" s="59"/>
      <c r="GE58" s="59"/>
      <c r="GF58" s="59"/>
      <c r="GG58" s="59"/>
      <c r="GH58" s="59"/>
      <c r="GI58" s="59"/>
      <c r="GJ58" s="59"/>
      <c r="GK58" s="59"/>
      <c r="GL58" s="59">
        <v>436744</v>
      </c>
      <c r="GM58" s="59">
        <v>438666</v>
      </c>
      <c r="GN58" s="59">
        <v>438666</v>
      </c>
      <c r="GO58" s="59"/>
      <c r="GP58" s="59"/>
      <c r="GQ58" s="59"/>
      <c r="GR58" s="59"/>
      <c r="GS58" s="59"/>
      <c r="GT58" s="59"/>
      <c r="GU58" s="59"/>
      <c r="GV58" s="59"/>
      <c r="GW58" s="59"/>
      <c r="GX58" s="59"/>
      <c r="GY58" s="59"/>
      <c r="GZ58" s="59"/>
      <c r="HA58" s="59"/>
      <c r="HB58" s="59"/>
      <c r="HC58" s="59"/>
      <c r="HD58" s="59">
        <v>0</v>
      </c>
      <c r="HE58" s="59">
        <v>100000</v>
      </c>
      <c r="HF58" s="59">
        <v>100000</v>
      </c>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39">
        <f t="shared" si="14"/>
        <v>80220</v>
      </c>
      <c r="IF58" s="39">
        <f t="shared" si="15"/>
        <v>80220</v>
      </c>
      <c r="IG58" s="39">
        <f t="shared" si="16"/>
        <v>80220</v>
      </c>
      <c r="IH58" s="63"/>
      <c r="II58" s="59"/>
      <c r="IJ58" s="59"/>
      <c r="IK58" s="59"/>
      <c r="IL58" s="59"/>
      <c r="IM58" s="59"/>
      <c r="IN58" s="59"/>
      <c r="IO58" s="59"/>
      <c r="IP58" s="59"/>
      <c r="IQ58" s="59"/>
      <c r="IR58" s="63"/>
      <c r="IS58" s="63"/>
      <c r="IT58" s="63"/>
      <c r="IU58" s="64"/>
      <c r="IV58" s="64"/>
      <c r="IW58" s="64"/>
      <c r="IX58" s="59"/>
      <c r="IY58" s="59"/>
      <c r="IZ58" s="59"/>
      <c r="JA58" s="64"/>
      <c r="JB58" s="64"/>
      <c r="JC58" s="64"/>
      <c r="JD58" s="64"/>
      <c r="JE58" s="64"/>
      <c r="JF58" s="64"/>
      <c r="JG58" s="64"/>
      <c r="JH58" s="64"/>
      <c r="JI58" s="64"/>
      <c r="JJ58" s="64"/>
      <c r="JK58" s="64"/>
      <c r="JL58" s="64"/>
      <c r="JM58" s="59"/>
      <c r="JN58" s="59"/>
      <c r="JO58" s="61"/>
      <c r="JP58" s="65"/>
      <c r="JQ58" s="64"/>
      <c r="JR58" s="64">
        <v>80220</v>
      </c>
      <c r="JS58" s="64">
        <v>80220</v>
      </c>
      <c r="JT58" s="64">
        <v>80220</v>
      </c>
      <c r="JU58" s="64"/>
      <c r="JV58" s="64"/>
      <c r="JW58" s="64"/>
      <c r="JX58" s="66">
        <f t="shared" si="12"/>
        <v>0</v>
      </c>
      <c r="JY58" s="66">
        <f t="shared" si="17"/>
        <v>0</v>
      </c>
      <c r="JZ58" s="66">
        <f t="shared" si="18"/>
        <v>0</v>
      </c>
      <c r="KA58" s="59"/>
      <c r="KB58" s="59"/>
      <c r="KC58" s="59"/>
      <c r="KD58" s="59"/>
      <c r="KE58" s="59"/>
      <c r="KF58" s="59"/>
      <c r="KG58" s="59"/>
      <c r="KH58" s="59"/>
      <c r="KI58" s="59"/>
      <c r="KJ58" s="59"/>
      <c r="KK58" s="59"/>
      <c r="KL58" s="59"/>
      <c r="KM58" s="59"/>
      <c r="KN58" s="50"/>
      <c r="KO58" s="50"/>
      <c r="KP58" s="134"/>
      <c r="KQ58" s="134"/>
      <c r="KR58" s="134"/>
      <c r="KS58" s="134"/>
      <c r="KT58" s="134"/>
      <c r="KU58" s="134"/>
      <c r="KV58" s="134"/>
      <c r="KW58" s="134"/>
      <c r="KX58" s="134"/>
      <c r="KY58" s="134"/>
      <c r="KZ58" s="134"/>
      <c r="LA58" s="134"/>
      <c r="LB58" s="134"/>
      <c r="LC58" s="134"/>
      <c r="LD58" s="134"/>
      <c r="LE58" s="134"/>
      <c r="LF58" s="134"/>
      <c r="LG58" s="134"/>
    </row>
    <row r="59" spans="1:319" s="8" customFormat="1" ht="12" customHeight="1" x14ac:dyDescent="0.25">
      <c r="A59" s="87" t="s">
        <v>152</v>
      </c>
      <c r="B59" s="38">
        <f t="shared" si="6"/>
        <v>4018535</v>
      </c>
      <c r="C59" s="38">
        <f t="shared" si="0"/>
        <v>11991391</v>
      </c>
      <c r="D59" s="38">
        <f t="shared" si="1"/>
        <v>11743060.91</v>
      </c>
      <c r="E59" s="39">
        <f t="shared" si="7"/>
        <v>3860530</v>
      </c>
      <c r="F59" s="39">
        <f t="shared" si="13"/>
        <v>3863380</v>
      </c>
      <c r="G59" s="40">
        <f t="shared" si="8"/>
        <v>3863380</v>
      </c>
      <c r="H59" s="44">
        <v>3769200</v>
      </c>
      <c r="I59" s="67">
        <v>3769200</v>
      </c>
      <c r="J59" s="68">
        <v>3769200</v>
      </c>
      <c r="K59" s="69">
        <v>91330</v>
      </c>
      <c r="L59" s="70">
        <v>94180</v>
      </c>
      <c r="M59" s="71">
        <v>94180</v>
      </c>
      <c r="N59" s="47">
        <f t="shared" si="9"/>
        <v>77785</v>
      </c>
      <c r="O59" s="47">
        <f t="shared" si="10"/>
        <v>8047791</v>
      </c>
      <c r="P59" s="48">
        <f t="shared" si="11"/>
        <v>7799460.9100000001</v>
      </c>
      <c r="Q59" s="72"/>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6"/>
      <c r="CA59" s="56"/>
      <c r="CB59" s="56"/>
      <c r="CC59" s="56"/>
      <c r="CD59" s="95"/>
      <c r="CE59" s="95"/>
      <c r="CF59" s="95"/>
      <c r="CG59" s="95"/>
      <c r="CH59" s="95"/>
      <c r="CI59" s="95"/>
      <c r="CJ59" s="95"/>
      <c r="CK59" s="95"/>
      <c r="CL59" s="95"/>
      <c r="CM59" s="95"/>
      <c r="CN59" s="95"/>
      <c r="CO59" s="95"/>
      <c r="CP59" s="95"/>
      <c r="CQ59" s="95"/>
      <c r="CR59" s="95"/>
      <c r="CS59" s="95"/>
      <c r="CT59" s="95"/>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9"/>
      <c r="DW59" s="59"/>
      <c r="DX59" s="59"/>
      <c r="DY59" s="59"/>
      <c r="DZ59" s="59"/>
      <c r="EA59" s="59"/>
      <c r="EB59" s="59"/>
      <c r="EC59" s="59"/>
      <c r="ED59" s="59"/>
      <c r="EE59" s="59"/>
      <c r="EF59" s="59"/>
      <c r="EG59" s="59"/>
      <c r="EH59" s="59"/>
      <c r="EI59" s="59"/>
      <c r="EJ59" s="59"/>
      <c r="EK59" s="59"/>
      <c r="EL59" s="59"/>
      <c r="EM59" s="59">
        <v>0</v>
      </c>
      <c r="EN59" s="76">
        <v>75000</v>
      </c>
      <c r="EO59" s="76">
        <v>75000</v>
      </c>
      <c r="EP59" s="76"/>
      <c r="EQ59" s="59"/>
      <c r="ER59" s="59"/>
      <c r="ES59" s="59"/>
      <c r="ET59" s="59"/>
      <c r="EU59" s="59"/>
      <c r="EV59" s="59"/>
      <c r="EW59" s="59"/>
      <c r="EX59" s="59"/>
      <c r="EY59" s="59"/>
      <c r="EZ59" s="59"/>
      <c r="FA59" s="59"/>
      <c r="FB59" s="86"/>
      <c r="FC59" s="86"/>
      <c r="FD59" s="59"/>
      <c r="FE59" s="61"/>
      <c r="FF59" s="61"/>
      <c r="FG59" s="61"/>
      <c r="FH59" s="61"/>
      <c r="FI59" s="61"/>
      <c r="FJ59" s="61"/>
      <c r="FK59" s="61"/>
      <c r="FL59" s="61"/>
      <c r="FM59" s="61"/>
      <c r="FN59" s="61"/>
      <c r="FO59" s="61"/>
      <c r="FP59" s="59"/>
      <c r="FQ59" s="59"/>
      <c r="FR59" s="59"/>
      <c r="FS59" s="59"/>
      <c r="FT59" s="59"/>
      <c r="FU59" s="59"/>
      <c r="FV59" s="59"/>
      <c r="FW59" s="59"/>
      <c r="FX59" s="59"/>
      <c r="FY59" s="59"/>
      <c r="FZ59" s="59"/>
      <c r="GA59" s="59"/>
      <c r="GB59" s="59"/>
      <c r="GC59" s="59"/>
      <c r="GD59" s="59">
        <v>600000</v>
      </c>
      <c r="GE59" s="59">
        <v>600000</v>
      </c>
      <c r="GF59" s="59"/>
      <c r="GG59" s="59"/>
      <c r="GH59" s="59"/>
      <c r="GI59" s="59"/>
      <c r="GJ59" s="59"/>
      <c r="GK59" s="59"/>
      <c r="GL59" s="59">
        <v>77785</v>
      </c>
      <c r="GM59" s="59">
        <v>79261</v>
      </c>
      <c r="GN59" s="59">
        <v>79261</v>
      </c>
      <c r="GO59" s="59"/>
      <c r="GP59" s="59"/>
      <c r="GQ59" s="59"/>
      <c r="GR59" s="59"/>
      <c r="GS59" s="77">
        <v>7293530</v>
      </c>
      <c r="GT59" s="59">
        <v>7045199.9100000001</v>
      </c>
      <c r="GU59" s="59"/>
      <c r="GV59" s="59"/>
      <c r="GW59" s="59"/>
      <c r="GX59" s="59"/>
      <c r="GY59" s="59"/>
      <c r="GZ59" s="59"/>
      <c r="HA59" s="59"/>
      <c r="HB59" s="59"/>
      <c r="HC59" s="59"/>
      <c r="HD59" s="62"/>
      <c r="HE59" s="49"/>
      <c r="HF59" s="49"/>
      <c r="HG59" s="4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39">
        <f t="shared" si="14"/>
        <v>80220</v>
      </c>
      <c r="IF59" s="39">
        <f t="shared" si="15"/>
        <v>80220</v>
      </c>
      <c r="IG59" s="39">
        <f t="shared" si="16"/>
        <v>80220</v>
      </c>
      <c r="IH59" s="63"/>
      <c r="II59" s="59"/>
      <c r="IJ59" s="59"/>
      <c r="IK59" s="59"/>
      <c r="IL59" s="59"/>
      <c r="IM59" s="59"/>
      <c r="IN59" s="59"/>
      <c r="IO59" s="59"/>
      <c r="IP59" s="59"/>
      <c r="IQ59" s="59"/>
      <c r="IR59" s="63"/>
      <c r="IS59" s="63"/>
      <c r="IT59" s="63"/>
      <c r="IU59" s="64"/>
      <c r="IV59" s="64"/>
      <c r="IW59" s="64"/>
      <c r="IX59" s="59"/>
      <c r="IY59" s="59"/>
      <c r="IZ59" s="59"/>
      <c r="JA59" s="64"/>
      <c r="JB59" s="64"/>
      <c r="JC59" s="64"/>
      <c r="JD59" s="64"/>
      <c r="JE59" s="64"/>
      <c r="JF59" s="64"/>
      <c r="JG59" s="64"/>
      <c r="JH59" s="64"/>
      <c r="JI59" s="64"/>
      <c r="JJ59" s="64"/>
      <c r="JK59" s="64"/>
      <c r="JL59" s="64"/>
      <c r="JM59" s="59"/>
      <c r="JN59" s="59"/>
      <c r="JO59" s="61"/>
      <c r="JP59" s="65"/>
      <c r="JQ59" s="64"/>
      <c r="JR59" s="64">
        <v>80220</v>
      </c>
      <c r="JS59" s="64">
        <v>80220</v>
      </c>
      <c r="JT59" s="64">
        <v>80220</v>
      </c>
      <c r="JU59" s="64"/>
      <c r="JV59" s="64"/>
      <c r="JW59" s="64"/>
      <c r="JX59" s="66">
        <f t="shared" si="12"/>
        <v>0</v>
      </c>
      <c r="JY59" s="66">
        <f t="shared" si="17"/>
        <v>0</v>
      </c>
      <c r="JZ59" s="66">
        <f t="shared" si="18"/>
        <v>0</v>
      </c>
      <c r="KA59" s="59"/>
      <c r="KB59" s="59"/>
      <c r="KC59" s="59"/>
      <c r="KD59" s="59"/>
      <c r="KE59" s="59"/>
      <c r="KF59" s="59"/>
      <c r="KG59" s="59"/>
      <c r="KH59" s="59"/>
      <c r="KI59" s="59"/>
      <c r="KJ59" s="59"/>
      <c r="KK59" s="59"/>
      <c r="KL59" s="59"/>
      <c r="KM59" s="59"/>
      <c r="KN59" s="50"/>
      <c r="KO59" s="50"/>
      <c r="KP59" s="134"/>
      <c r="KQ59" s="134"/>
      <c r="KR59" s="134"/>
      <c r="KS59" s="134"/>
      <c r="KT59" s="134"/>
      <c r="KU59" s="134"/>
      <c r="KV59" s="134"/>
      <c r="KW59" s="134"/>
      <c r="KX59" s="134"/>
      <c r="KY59" s="134"/>
      <c r="KZ59" s="134"/>
      <c r="LA59" s="134"/>
      <c r="LB59" s="134"/>
      <c r="LC59" s="134"/>
      <c r="LD59" s="134"/>
      <c r="LE59" s="134"/>
      <c r="LF59" s="134"/>
      <c r="LG59" s="134"/>
    </row>
    <row r="60" spans="1:319" s="8" customFormat="1" ht="12" customHeight="1" x14ac:dyDescent="0.25">
      <c r="A60" s="87" t="s">
        <v>153</v>
      </c>
      <c r="B60" s="38">
        <f t="shared" si="6"/>
        <v>3023330</v>
      </c>
      <c r="C60" s="38">
        <f t="shared" si="0"/>
        <v>3030433</v>
      </c>
      <c r="D60" s="38">
        <f t="shared" si="1"/>
        <v>3030433</v>
      </c>
      <c r="E60" s="39">
        <f t="shared" si="7"/>
        <v>2770460</v>
      </c>
      <c r="F60" s="39">
        <f t="shared" si="13"/>
        <v>2776410</v>
      </c>
      <c r="G60" s="40">
        <f t="shared" si="8"/>
        <v>2776410</v>
      </c>
      <c r="H60" s="44">
        <v>2728000</v>
      </c>
      <c r="I60" s="67">
        <v>2728000</v>
      </c>
      <c r="J60" s="68">
        <v>2728000</v>
      </c>
      <c r="K60" s="69">
        <v>42460</v>
      </c>
      <c r="L60" s="70">
        <v>48410</v>
      </c>
      <c r="M60" s="71">
        <v>48410</v>
      </c>
      <c r="N60" s="47">
        <f t="shared" si="9"/>
        <v>172650</v>
      </c>
      <c r="O60" s="47">
        <f t="shared" si="10"/>
        <v>173803</v>
      </c>
      <c r="P60" s="48">
        <f t="shared" si="11"/>
        <v>173803</v>
      </c>
      <c r="Q60" s="72"/>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6"/>
      <c r="CA60" s="56"/>
      <c r="CB60" s="56"/>
      <c r="CC60" s="56"/>
      <c r="CD60" s="95"/>
      <c r="CE60" s="95"/>
      <c r="CF60" s="95"/>
      <c r="CG60" s="95"/>
      <c r="CH60" s="95"/>
      <c r="CI60" s="95"/>
      <c r="CJ60" s="95"/>
      <c r="CK60" s="95"/>
      <c r="CL60" s="95"/>
      <c r="CM60" s="95"/>
      <c r="CN60" s="95"/>
      <c r="CO60" s="95"/>
      <c r="CP60" s="95"/>
      <c r="CQ60" s="95"/>
      <c r="CR60" s="95"/>
      <c r="CS60" s="95"/>
      <c r="CT60" s="95"/>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9"/>
      <c r="DW60" s="59"/>
      <c r="DX60" s="59"/>
      <c r="DY60" s="59"/>
      <c r="DZ60" s="59"/>
      <c r="EA60" s="59"/>
      <c r="EB60" s="59"/>
      <c r="EC60" s="59"/>
      <c r="ED60" s="59"/>
      <c r="EE60" s="59"/>
      <c r="EF60" s="59"/>
      <c r="EG60" s="59"/>
      <c r="EH60" s="59"/>
      <c r="EI60" s="59"/>
      <c r="EJ60" s="59"/>
      <c r="EK60" s="59"/>
      <c r="EL60" s="59"/>
      <c r="EM60" s="59"/>
      <c r="EN60" s="76"/>
      <c r="EO60" s="76"/>
      <c r="EP60" s="76"/>
      <c r="EQ60" s="59"/>
      <c r="ER60" s="59"/>
      <c r="ES60" s="59"/>
      <c r="ET60" s="59"/>
      <c r="EU60" s="59"/>
      <c r="EV60" s="59"/>
      <c r="EW60" s="59"/>
      <c r="EX60" s="59"/>
      <c r="EY60" s="59"/>
      <c r="EZ60" s="59"/>
      <c r="FA60" s="59"/>
      <c r="FB60" s="86"/>
      <c r="FC60" s="86"/>
      <c r="FD60" s="59"/>
      <c r="FE60" s="61"/>
      <c r="FF60" s="61"/>
      <c r="FG60" s="61"/>
      <c r="FH60" s="61"/>
      <c r="FI60" s="61"/>
      <c r="FJ60" s="61"/>
      <c r="FK60" s="61"/>
      <c r="FL60" s="61"/>
      <c r="FM60" s="61"/>
      <c r="FN60" s="61"/>
      <c r="FO60" s="61"/>
      <c r="FP60" s="59"/>
      <c r="FQ60" s="59"/>
      <c r="FR60" s="59"/>
      <c r="FS60" s="59"/>
      <c r="FT60" s="59"/>
      <c r="FU60" s="59"/>
      <c r="FV60" s="59"/>
      <c r="FW60" s="59"/>
      <c r="FX60" s="59"/>
      <c r="FY60" s="59"/>
      <c r="FZ60" s="59"/>
      <c r="GA60" s="59"/>
      <c r="GB60" s="59"/>
      <c r="GC60" s="59"/>
      <c r="GD60" s="59"/>
      <c r="GE60" s="59"/>
      <c r="GF60" s="59"/>
      <c r="GG60" s="59"/>
      <c r="GH60" s="59"/>
      <c r="GI60" s="59"/>
      <c r="GJ60" s="59"/>
      <c r="GK60" s="59"/>
      <c r="GL60" s="59">
        <v>172650</v>
      </c>
      <c r="GM60" s="59">
        <v>173803</v>
      </c>
      <c r="GN60" s="59">
        <v>173803</v>
      </c>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39">
        <f t="shared" si="14"/>
        <v>80220</v>
      </c>
      <c r="IF60" s="39">
        <f t="shared" si="15"/>
        <v>80220</v>
      </c>
      <c r="IG60" s="39">
        <f t="shared" si="16"/>
        <v>80220</v>
      </c>
      <c r="IH60" s="63"/>
      <c r="II60" s="59"/>
      <c r="IJ60" s="59"/>
      <c r="IK60" s="59"/>
      <c r="IL60" s="59"/>
      <c r="IM60" s="59"/>
      <c r="IN60" s="59"/>
      <c r="IO60" s="59"/>
      <c r="IP60" s="59"/>
      <c r="IQ60" s="59"/>
      <c r="IR60" s="63"/>
      <c r="IS60" s="63"/>
      <c r="IT60" s="63"/>
      <c r="IU60" s="64"/>
      <c r="IV60" s="64"/>
      <c r="IW60" s="64"/>
      <c r="IX60" s="59"/>
      <c r="IY60" s="59"/>
      <c r="IZ60" s="59"/>
      <c r="JA60" s="64"/>
      <c r="JB60" s="64"/>
      <c r="JC60" s="64"/>
      <c r="JD60" s="64"/>
      <c r="JE60" s="64"/>
      <c r="JF60" s="64"/>
      <c r="JG60" s="64"/>
      <c r="JH60" s="64"/>
      <c r="JI60" s="64"/>
      <c r="JJ60" s="64"/>
      <c r="JK60" s="64"/>
      <c r="JL60" s="64"/>
      <c r="JM60" s="59"/>
      <c r="JN60" s="59"/>
      <c r="JO60" s="61"/>
      <c r="JP60" s="65"/>
      <c r="JQ60" s="64"/>
      <c r="JR60" s="64">
        <v>80220</v>
      </c>
      <c r="JS60" s="64">
        <v>80220</v>
      </c>
      <c r="JT60" s="64">
        <v>80220</v>
      </c>
      <c r="JU60" s="64"/>
      <c r="JV60" s="64"/>
      <c r="JW60" s="64"/>
      <c r="JX60" s="66">
        <f t="shared" si="12"/>
        <v>0</v>
      </c>
      <c r="JY60" s="66">
        <f t="shared" si="17"/>
        <v>0</v>
      </c>
      <c r="JZ60" s="66">
        <f t="shared" si="18"/>
        <v>0</v>
      </c>
      <c r="KA60" s="59"/>
      <c r="KB60" s="59"/>
      <c r="KC60" s="59"/>
      <c r="KD60" s="59"/>
      <c r="KE60" s="59"/>
      <c r="KF60" s="59"/>
      <c r="KG60" s="59"/>
      <c r="KH60" s="59"/>
      <c r="KI60" s="59"/>
      <c r="KJ60" s="59"/>
      <c r="KK60" s="59"/>
      <c r="KL60" s="59"/>
      <c r="KM60" s="59"/>
      <c r="KN60" s="50"/>
      <c r="KO60" s="50"/>
      <c r="KP60" s="134"/>
      <c r="KQ60" s="134"/>
      <c r="KR60" s="134"/>
      <c r="KS60" s="134"/>
      <c r="KT60" s="134"/>
      <c r="KU60" s="134"/>
      <c r="KV60" s="134"/>
      <c r="KW60" s="134"/>
      <c r="KX60" s="134"/>
      <c r="KY60" s="134"/>
      <c r="KZ60" s="134"/>
      <c r="LA60" s="134"/>
      <c r="LB60" s="134"/>
      <c r="LC60" s="134"/>
      <c r="LD60" s="134"/>
      <c r="LE60" s="134"/>
      <c r="LF60" s="134"/>
      <c r="LG60" s="134"/>
    </row>
    <row r="61" spans="1:319" s="8" customFormat="1" ht="12" customHeight="1" x14ac:dyDescent="0.25">
      <c r="A61" s="87" t="s">
        <v>154</v>
      </c>
      <c r="B61" s="38">
        <f t="shared" si="6"/>
        <v>3973516</v>
      </c>
      <c r="C61" s="38">
        <f t="shared" si="0"/>
        <v>4335568</v>
      </c>
      <c r="D61" s="38">
        <f t="shared" si="1"/>
        <v>4335568</v>
      </c>
      <c r="E61" s="39">
        <f t="shared" si="7"/>
        <v>3395030</v>
      </c>
      <c r="F61" s="39">
        <f t="shared" si="13"/>
        <v>3404500</v>
      </c>
      <c r="G61" s="40">
        <f t="shared" si="8"/>
        <v>3404500</v>
      </c>
      <c r="H61" s="44">
        <v>3362300</v>
      </c>
      <c r="I61" s="67">
        <v>3362300</v>
      </c>
      <c r="J61" s="68">
        <v>3362300</v>
      </c>
      <c r="K61" s="69">
        <v>32730</v>
      </c>
      <c r="L61" s="70">
        <v>42200</v>
      </c>
      <c r="M61" s="71">
        <v>42200</v>
      </c>
      <c r="N61" s="47">
        <f t="shared" si="9"/>
        <v>498266</v>
      </c>
      <c r="O61" s="47">
        <f t="shared" si="10"/>
        <v>850848</v>
      </c>
      <c r="P61" s="48">
        <f t="shared" si="11"/>
        <v>850848</v>
      </c>
      <c r="Q61" s="72"/>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6"/>
      <c r="CA61" s="56"/>
      <c r="CB61" s="56"/>
      <c r="CC61" s="56"/>
      <c r="CD61" s="95"/>
      <c r="CE61" s="95"/>
      <c r="CF61" s="95"/>
      <c r="CG61" s="95"/>
      <c r="CH61" s="95"/>
      <c r="CI61" s="95"/>
      <c r="CJ61" s="95"/>
      <c r="CK61" s="95"/>
      <c r="CL61" s="95"/>
      <c r="CM61" s="95"/>
      <c r="CN61" s="95"/>
      <c r="CO61" s="95"/>
      <c r="CP61" s="95"/>
      <c r="CQ61" s="95"/>
      <c r="CR61" s="95"/>
      <c r="CS61" s="95"/>
      <c r="CT61" s="95"/>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9"/>
      <c r="DW61" s="59"/>
      <c r="DX61" s="59"/>
      <c r="DY61" s="59"/>
      <c r="DZ61" s="59"/>
      <c r="EA61" s="59"/>
      <c r="EB61" s="59"/>
      <c r="EC61" s="59"/>
      <c r="ED61" s="59"/>
      <c r="EE61" s="59"/>
      <c r="EF61" s="59"/>
      <c r="EG61" s="59"/>
      <c r="EH61" s="59"/>
      <c r="EI61" s="59"/>
      <c r="EJ61" s="59"/>
      <c r="EK61" s="59"/>
      <c r="EL61" s="59"/>
      <c r="EM61" s="59"/>
      <c r="EN61" s="76"/>
      <c r="EO61" s="76"/>
      <c r="EP61" s="76"/>
      <c r="EQ61" s="59"/>
      <c r="ER61" s="59"/>
      <c r="ES61" s="59"/>
      <c r="ET61" s="59"/>
      <c r="EU61" s="59"/>
      <c r="EV61" s="59"/>
      <c r="EW61" s="59"/>
      <c r="EX61" s="59"/>
      <c r="EY61" s="59"/>
      <c r="EZ61" s="59"/>
      <c r="FA61" s="59"/>
      <c r="FB61" s="86"/>
      <c r="FC61" s="86"/>
      <c r="FD61" s="59"/>
      <c r="FE61" s="61"/>
      <c r="FF61" s="61"/>
      <c r="FG61" s="61"/>
      <c r="FH61" s="61"/>
      <c r="FI61" s="61"/>
      <c r="FJ61" s="61"/>
      <c r="FK61" s="61"/>
      <c r="FL61" s="61"/>
      <c r="FM61" s="61"/>
      <c r="FN61" s="61"/>
      <c r="FO61" s="61"/>
      <c r="FP61" s="59"/>
      <c r="FQ61" s="59"/>
      <c r="FR61" s="59"/>
      <c r="FS61" s="59"/>
      <c r="FT61" s="59"/>
      <c r="FU61" s="59"/>
      <c r="FV61" s="59"/>
      <c r="FW61" s="59"/>
      <c r="FX61" s="59"/>
      <c r="FY61" s="59"/>
      <c r="FZ61" s="59"/>
      <c r="GA61" s="59"/>
      <c r="GB61" s="59"/>
      <c r="GC61" s="59"/>
      <c r="GD61" s="59"/>
      <c r="GE61" s="59"/>
      <c r="GF61" s="59"/>
      <c r="GG61" s="59"/>
      <c r="GH61" s="59"/>
      <c r="GI61" s="59"/>
      <c r="GJ61" s="59"/>
      <c r="GK61" s="59"/>
      <c r="GL61" s="59">
        <v>498266</v>
      </c>
      <c r="GM61" s="59">
        <v>500848</v>
      </c>
      <c r="GN61" s="59">
        <v>500848</v>
      </c>
      <c r="GO61" s="59"/>
      <c r="GP61" s="59"/>
      <c r="GQ61" s="59"/>
      <c r="GR61" s="59"/>
      <c r="GS61" s="59"/>
      <c r="GT61" s="59"/>
      <c r="GU61" s="59"/>
      <c r="GV61" s="59"/>
      <c r="GW61" s="59"/>
      <c r="GX61" s="59"/>
      <c r="GY61" s="59"/>
      <c r="GZ61" s="59"/>
      <c r="HA61" s="59">
        <v>0</v>
      </c>
      <c r="HB61" s="59">
        <v>350000</v>
      </c>
      <c r="HC61" s="59">
        <v>350000</v>
      </c>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39">
        <f t="shared" si="14"/>
        <v>80220</v>
      </c>
      <c r="IF61" s="39">
        <f t="shared" si="15"/>
        <v>80220</v>
      </c>
      <c r="IG61" s="39">
        <f t="shared" si="16"/>
        <v>80220</v>
      </c>
      <c r="IH61" s="63"/>
      <c r="II61" s="59"/>
      <c r="IJ61" s="59"/>
      <c r="IK61" s="59"/>
      <c r="IL61" s="59"/>
      <c r="IM61" s="59"/>
      <c r="IN61" s="59"/>
      <c r="IO61" s="59"/>
      <c r="IP61" s="59"/>
      <c r="IQ61" s="59"/>
      <c r="IR61" s="63"/>
      <c r="IS61" s="63"/>
      <c r="IT61" s="63"/>
      <c r="IU61" s="64"/>
      <c r="IV61" s="64"/>
      <c r="IW61" s="64"/>
      <c r="IX61" s="59"/>
      <c r="IY61" s="59"/>
      <c r="IZ61" s="59"/>
      <c r="JA61" s="64"/>
      <c r="JB61" s="64"/>
      <c r="JC61" s="64"/>
      <c r="JD61" s="64"/>
      <c r="JE61" s="64"/>
      <c r="JF61" s="64"/>
      <c r="JG61" s="64"/>
      <c r="JH61" s="64"/>
      <c r="JI61" s="64"/>
      <c r="JJ61" s="64"/>
      <c r="JK61" s="64"/>
      <c r="JL61" s="64"/>
      <c r="JM61" s="59"/>
      <c r="JN61" s="59"/>
      <c r="JO61" s="61"/>
      <c r="JP61" s="65"/>
      <c r="JQ61" s="64"/>
      <c r="JR61" s="64">
        <v>80220</v>
      </c>
      <c r="JS61" s="64">
        <v>80220</v>
      </c>
      <c r="JT61" s="64">
        <v>80220</v>
      </c>
      <c r="JU61" s="64"/>
      <c r="JV61" s="64"/>
      <c r="JW61" s="64"/>
      <c r="JX61" s="66">
        <f t="shared" si="12"/>
        <v>0</v>
      </c>
      <c r="JY61" s="66">
        <f t="shared" si="17"/>
        <v>0</v>
      </c>
      <c r="JZ61" s="66">
        <f t="shared" si="18"/>
        <v>0</v>
      </c>
      <c r="KA61" s="59"/>
      <c r="KB61" s="59"/>
      <c r="KC61" s="59"/>
      <c r="KD61" s="59"/>
      <c r="KE61" s="59"/>
      <c r="KF61" s="59"/>
      <c r="KG61" s="59"/>
      <c r="KH61" s="59"/>
      <c r="KI61" s="59"/>
      <c r="KJ61" s="59"/>
      <c r="KK61" s="59"/>
      <c r="KL61" s="59"/>
      <c r="KM61" s="59"/>
      <c r="KN61" s="50"/>
      <c r="KO61" s="50"/>
      <c r="KP61" s="134"/>
      <c r="KQ61" s="134"/>
      <c r="KR61" s="134"/>
      <c r="KS61" s="134"/>
      <c r="KT61" s="134"/>
      <c r="KU61" s="134"/>
      <c r="KV61" s="134"/>
      <c r="KW61" s="134"/>
      <c r="KX61" s="134"/>
      <c r="KY61" s="134"/>
      <c r="KZ61" s="134"/>
      <c r="LA61" s="134"/>
      <c r="LB61" s="134"/>
      <c r="LC61" s="134"/>
      <c r="LD61" s="134"/>
      <c r="LE61" s="134"/>
      <c r="LF61" s="134"/>
      <c r="LG61" s="134"/>
    </row>
    <row r="62" spans="1:319" s="8" customFormat="1" ht="12" customHeight="1" x14ac:dyDescent="0.25">
      <c r="A62" s="87" t="s">
        <v>155</v>
      </c>
      <c r="B62" s="38">
        <f t="shared" si="6"/>
        <v>1651930</v>
      </c>
      <c r="C62" s="38">
        <f t="shared" si="0"/>
        <v>1853630</v>
      </c>
      <c r="D62" s="38">
        <f t="shared" si="1"/>
        <v>1853630</v>
      </c>
      <c r="E62" s="39">
        <f t="shared" si="7"/>
        <v>1124220</v>
      </c>
      <c r="F62" s="39">
        <f t="shared" si="13"/>
        <v>1124260</v>
      </c>
      <c r="G62" s="40">
        <f t="shared" si="8"/>
        <v>1124260</v>
      </c>
      <c r="H62" s="44">
        <v>953600</v>
      </c>
      <c r="I62" s="67">
        <v>953600</v>
      </c>
      <c r="J62" s="68">
        <v>953600</v>
      </c>
      <c r="K62" s="69">
        <v>170620</v>
      </c>
      <c r="L62" s="70">
        <v>170660</v>
      </c>
      <c r="M62" s="71">
        <v>170660</v>
      </c>
      <c r="N62" s="47">
        <f t="shared" si="9"/>
        <v>327160</v>
      </c>
      <c r="O62" s="47">
        <f t="shared" si="10"/>
        <v>528820</v>
      </c>
      <c r="P62" s="48">
        <f t="shared" si="11"/>
        <v>528820</v>
      </c>
      <c r="Q62" s="72"/>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6"/>
      <c r="CA62" s="56"/>
      <c r="CB62" s="56"/>
      <c r="CC62" s="56"/>
      <c r="CD62" s="95"/>
      <c r="CE62" s="95"/>
      <c r="CF62" s="95"/>
      <c r="CG62" s="95"/>
      <c r="CH62" s="95"/>
      <c r="CI62" s="95"/>
      <c r="CJ62" s="95"/>
      <c r="CK62" s="95"/>
      <c r="CL62" s="95"/>
      <c r="CM62" s="95"/>
      <c r="CN62" s="95"/>
      <c r="CO62" s="95"/>
      <c r="CP62" s="95"/>
      <c r="CQ62" s="95"/>
      <c r="CR62" s="95"/>
      <c r="CS62" s="95"/>
      <c r="CT62" s="95"/>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9"/>
      <c r="DW62" s="59"/>
      <c r="DX62" s="59"/>
      <c r="DY62" s="59"/>
      <c r="DZ62" s="59"/>
      <c r="EA62" s="59"/>
      <c r="EB62" s="59"/>
      <c r="EC62" s="59"/>
      <c r="ED62" s="59"/>
      <c r="EE62" s="59"/>
      <c r="EF62" s="59"/>
      <c r="EG62" s="59"/>
      <c r="EH62" s="59"/>
      <c r="EI62" s="59"/>
      <c r="EJ62" s="59"/>
      <c r="EK62" s="59"/>
      <c r="EL62" s="59"/>
      <c r="EM62" s="59"/>
      <c r="EN62" s="76"/>
      <c r="EO62" s="76"/>
      <c r="EP62" s="76"/>
      <c r="EQ62" s="59"/>
      <c r="ER62" s="59"/>
      <c r="ES62" s="59"/>
      <c r="ET62" s="59"/>
      <c r="EU62" s="59"/>
      <c r="EV62" s="59"/>
      <c r="EW62" s="59"/>
      <c r="EX62" s="59"/>
      <c r="EY62" s="59"/>
      <c r="EZ62" s="59"/>
      <c r="FA62" s="59"/>
      <c r="FB62" s="86"/>
      <c r="FC62" s="86"/>
      <c r="FD62" s="59"/>
      <c r="FE62" s="61"/>
      <c r="FF62" s="61"/>
      <c r="FG62" s="61"/>
      <c r="FH62" s="61"/>
      <c r="FI62" s="61"/>
      <c r="FJ62" s="61"/>
      <c r="FK62" s="61"/>
      <c r="FL62" s="61"/>
      <c r="FM62" s="61"/>
      <c r="FN62" s="61"/>
      <c r="FO62" s="61"/>
      <c r="FP62" s="59"/>
      <c r="FQ62" s="59"/>
      <c r="FR62" s="59"/>
      <c r="FS62" s="59"/>
      <c r="FT62" s="59"/>
      <c r="FU62" s="59"/>
      <c r="FV62" s="59"/>
      <c r="FW62" s="59"/>
      <c r="FX62" s="59"/>
      <c r="FY62" s="59"/>
      <c r="FZ62" s="59"/>
      <c r="GA62" s="59"/>
      <c r="GB62" s="59"/>
      <c r="GC62" s="59"/>
      <c r="GD62" s="59"/>
      <c r="GE62" s="59"/>
      <c r="GF62" s="59"/>
      <c r="GG62" s="59"/>
      <c r="GH62" s="59"/>
      <c r="GI62" s="59"/>
      <c r="GJ62" s="59"/>
      <c r="GK62" s="59"/>
      <c r="GL62" s="59">
        <v>327160</v>
      </c>
      <c r="GM62" s="59">
        <v>328820</v>
      </c>
      <c r="GN62" s="59">
        <v>328820</v>
      </c>
      <c r="GO62" s="59"/>
      <c r="GP62" s="59"/>
      <c r="GQ62" s="59"/>
      <c r="GR62" s="59"/>
      <c r="GS62" s="59"/>
      <c r="GT62" s="59"/>
      <c r="GU62" s="59"/>
      <c r="GV62" s="59"/>
      <c r="GW62" s="59"/>
      <c r="GX62" s="59"/>
      <c r="GY62" s="59"/>
      <c r="GZ62" s="59"/>
      <c r="HA62" s="59"/>
      <c r="HB62" s="59"/>
      <c r="HC62" s="59"/>
      <c r="HD62" s="59">
        <v>0</v>
      </c>
      <c r="HE62" s="59">
        <v>200000</v>
      </c>
      <c r="HF62" s="59">
        <v>200000</v>
      </c>
      <c r="HG62" s="59"/>
      <c r="HH62" s="59"/>
      <c r="HI62" s="59"/>
      <c r="HJ62" s="59"/>
      <c r="HK62" s="59"/>
      <c r="HL62" s="59"/>
      <c r="HM62" s="59"/>
      <c r="HN62" s="59"/>
      <c r="HO62" s="59"/>
      <c r="HP62" s="59"/>
      <c r="HQ62" s="59"/>
      <c r="HR62" s="59"/>
      <c r="HS62" s="59"/>
      <c r="HT62" s="59"/>
      <c r="HU62" s="59"/>
      <c r="HV62" s="59"/>
      <c r="HW62" s="59"/>
      <c r="HX62" s="59"/>
      <c r="HY62" s="59"/>
      <c r="HZ62" s="59"/>
      <c r="IA62" s="59"/>
      <c r="IB62" s="59"/>
      <c r="IC62" s="59"/>
      <c r="ID62" s="59"/>
      <c r="IE62" s="39">
        <f t="shared" si="14"/>
        <v>200550</v>
      </c>
      <c r="IF62" s="39">
        <f t="shared" si="15"/>
        <v>200550</v>
      </c>
      <c r="IG62" s="39">
        <f t="shared" si="16"/>
        <v>200550</v>
      </c>
      <c r="IH62" s="63"/>
      <c r="II62" s="59"/>
      <c r="IJ62" s="59"/>
      <c r="IK62" s="59"/>
      <c r="IL62" s="59"/>
      <c r="IM62" s="59"/>
      <c r="IN62" s="59"/>
      <c r="IO62" s="59"/>
      <c r="IP62" s="59"/>
      <c r="IQ62" s="59"/>
      <c r="IR62" s="63"/>
      <c r="IS62" s="63"/>
      <c r="IT62" s="63"/>
      <c r="IU62" s="64"/>
      <c r="IV62" s="64"/>
      <c r="IW62" s="64"/>
      <c r="IX62" s="59"/>
      <c r="IY62" s="59"/>
      <c r="IZ62" s="59"/>
      <c r="JA62" s="64"/>
      <c r="JB62" s="64"/>
      <c r="JC62" s="64"/>
      <c r="JD62" s="64"/>
      <c r="JE62" s="64"/>
      <c r="JF62" s="64"/>
      <c r="JG62" s="64"/>
      <c r="JH62" s="64"/>
      <c r="JI62" s="64"/>
      <c r="JJ62" s="64"/>
      <c r="JK62" s="64"/>
      <c r="JL62" s="64"/>
      <c r="JM62" s="59"/>
      <c r="JN62" s="59"/>
      <c r="JO62" s="61"/>
      <c r="JP62" s="65"/>
      <c r="JQ62" s="64"/>
      <c r="JR62" s="64">
        <v>200550</v>
      </c>
      <c r="JS62" s="64">
        <v>200550</v>
      </c>
      <c r="JT62" s="64">
        <v>200550</v>
      </c>
      <c r="JU62" s="64"/>
      <c r="JV62" s="64"/>
      <c r="JW62" s="64"/>
      <c r="JX62" s="66">
        <f t="shared" si="12"/>
        <v>0</v>
      </c>
      <c r="JY62" s="66">
        <f t="shared" si="17"/>
        <v>0</v>
      </c>
      <c r="JZ62" s="66">
        <f t="shared" si="18"/>
        <v>0</v>
      </c>
      <c r="KA62" s="59"/>
      <c r="KB62" s="59"/>
      <c r="KC62" s="59"/>
      <c r="KD62" s="59"/>
      <c r="KE62" s="59"/>
      <c r="KF62" s="59"/>
      <c r="KG62" s="59"/>
      <c r="KH62" s="59"/>
      <c r="KI62" s="59"/>
      <c r="KJ62" s="59"/>
      <c r="KK62" s="59"/>
      <c r="KL62" s="59"/>
      <c r="KM62" s="59"/>
      <c r="KN62" s="50"/>
      <c r="KO62" s="50"/>
      <c r="KP62" s="134"/>
      <c r="KQ62" s="134"/>
      <c r="KR62" s="134"/>
      <c r="KS62" s="134"/>
      <c r="KT62" s="134"/>
      <c r="KU62" s="134"/>
      <c r="KV62" s="134"/>
      <c r="KW62" s="134"/>
      <c r="KX62" s="134"/>
      <c r="KY62" s="134"/>
      <c r="KZ62" s="134"/>
      <c r="LA62" s="134"/>
      <c r="LB62" s="134"/>
      <c r="LC62" s="134"/>
      <c r="LD62" s="134"/>
      <c r="LE62" s="134"/>
      <c r="LF62" s="134"/>
      <c r="LG62" s="134"/>
    </row>
    <row r="63" spans="1:319" s="8" customFormat="1" ht="12" customHeight="1" x14ac:dyDescent="0.25">
      <c r="A63" s="87" t="s">
        <v>156</v>
      </c>
      <c r="B63" s="38">
        <f t="shared" si="6"/>
        <v>6269001</v>
      </c>
      <c r="C63" s="38">
        <f t="shared" si="0"/>
        <v>6660307</v>
      </c>
      <c r="D63" s="38">
        <f t="shared" si="1"/>
        <v>6660307</v>
      </c>
      <c r="E63" s="39">
        <f t="shared" si="7"/>
        <v>5126180</v>
      </c>
      <c r="F63" s="39">
        <f t="shared" si="13"/>
        <v>5138450</v>
      </c>
      <c r="G63" s="40">
        <f t="shared" si="8"/>
        <v>5138450</v>
      </c>
      <c r="H63" s="44">
        <v>5002300</v>
      </c>
      <c r="I63" s="67">
        <v>5002300</v>
      </c>
      <c r="J63" s="68">
        <v>5002300</v>
      </c>
      <c r="K63" s="69">
        <v>123880</v>
      </c>
      <c r="L63" s="70">
        <v>136150</v>
      </c>
      <c r="M63" s="71">
        <v>136150</v>
      </c>
      <c r="N63" s="47">
        <f t="shared" si="9"/>
        <v>1062601</v>
      </c>
      <c r="O63" s="47">
        <f t="shared" si="10"/>
        <v>1441637</v>
      </c>
      <c r="P63" s="48">
        <f t="shared" si="11"/>
        <v>1441637</v>
      </c>
      <c r="Q63" s="72"/>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6"/>
      <c r="CA63" s="56"/>
      <c r="CB63" s="56"/>
      <c r="CC63" s="56"/>
      <c r="CD63" s="95"/>
      <c r="CE63" s="95"/>
      <c r="CF63" s="95"/>
      <c r="CG63" s="95"/>
      <c r="CH63" s="95"/>
      <c r="CI63" s="95"/>
      <c r="CJ63" s="95"/>
      <c r="CK63" s="95"/>
      <c r="CL63" s="95"/>
      <c r="CM63" s="95"/>
      <c r="CN63" s="95"/>
      <c r="CO63" s="95"/>
      <c r="CP63" s="95"/>
      <c r="CQ63" s="95"/>
      <c r="CR63" s="95"/>
      <c r="CS63" s="95"/>
      <c r="CT63" s="95"/>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9"/>
      <c r="DW63" s="59"/>
      <c r="DX63" s="59"/>
      <c r="DY63" s="59"/>
      <c r="DZ63" s="59"/>
      <c r="EA63" s="59"/>
      <c r="EB63" s="59"/>
      <c r="EC63" s="59"/>
      <c r="ED63" s="59"/>
      <c r="EE63" s="59"/>
      <c r="EF63" s="59"/>
      <c r="EG63" s="59"/>
      <c r="EH63" s="59"/>
      <c r="EI63" s="59"/>
      <c r="EJ63" s="59"/>
      <c r="EK63" s="59"/>
      <c r="EL63" s="59"/>
      <c r="EM63" s="59">
        <v>0</v>
      </c>
      <c r="EN63" s="76">
        <v>75000</v>
      </c>
      <c r="EO63" s="76">
        <v>75000</v>
      </c>
      <c r="EP63" s="76"/>
      <c r="EQ63" s="59"/>
      <c r="ER63" s="59"/>
      <c r="ES63" s="59"/>
      <c r="ET63" s="59"/>
      <c r="EU63" s="59"/>
      <c r="EV63" s="59"/>
      <c r="EW63" s="59"/>
      <c r="EX63" s="59"/>
      <c r="EY63" s="59"/>
      <c r="EZ63" s="59"/>
      <c r="FA63" s="59"/>
      <c r="FB63" s="86"/>
      <c r="FC63" s="86"/>
      <c r="FD63" s="59"/>
      <c r="FE63" s="61"/>
      <c r="FF63" s="61"/>
      <c r="FG63" s="61"/>
      <c r="FH63" s="61"/>
      <c r="FI63" s="61"/>
      <c r="FJ63" s="61"/>
      <c r="FK63" s="61"/>
      <c r="FL63" s="61"/>
      <c r="FM63" s="61"/>
      <c r="FN63" s="61"/>
      <c r="FO63" s="61"/>
      <c r="FP63" s="59"/>
      <c r="FQ63" s="59"/>
      <c r="FR63" s="59"/>
      <c r="FS63" s="59"/>
      <c r="FT63" s="59"/>
      <c r="FU63" s="59"/>
      <c r="FV63" s="59"/>
      <c r="FW63" s="59"/>
      <c r="FX63" s="59"/>
      <c r="FY63" s="59"/>
      <c r="FZ63" s="59"/>
      <c r="GA63" s="59"/>
      <c r="GB63" s="59"/>
      <c r="GC63" s="59"/>
      <c r="GD63" s="59"/>
      <c r="GE63" s="59"/>
      <c r="GF63" s="59"/>
      <c r="GG63" s="59"/>
      <c r="GH63" s="59"/>
      <c r="GI63" s="59"/>
      <c r="GJ63" s="59"/>
      <c r="GK63" s="59"/>
      <c r="GL63" s="59">
        <v>1062601</v>
      </c>
      <c r="GM63" s="59">
        <v>1066637</v>
      </c>
      <c r="GN63" s="59">
        <v>1066637</v>
      </c>
      <c r="GO63" s="59"/>
      <c r="GP63" s="59"/>
      <c r="GQ63" s="59"/>
      <c r="GR63" s="59"/>
      <c r="GS63" s="59"/>
      <c r="GT63" s="59"/>
      <c r="GU63" s="59"/>
      <c r="GV63" s="59"/>
      <c r="GW63" s="59"/>
      <c r="GX63" s="59"/>
      <c r="GY63" s="59"/>
      <c r="GZ63" s="59"/>
      <c r="HA63" s="59"/>
      <c r="HB63" s="59"/>
      <c r="HC63" s="59"/>
      <c r="HD63" s="59">
        <v>0</v>
      </c>
      <c r="HE63" s="59">
        <v>300000</v>
      </c>
      <c r="HF63" s="59">
        <v>300000</v>
      </c>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39">
        <f t="shared" si="14"/>
        <v>80220</v>
      </c>
      <c r="IF63" s="39">
        <f t="shared" si="15"/>
        <v>80220</v>
      </c>
      <c r="IG63" s="39">
        <f t="shared" si="16"/>
        <v>80220</v>
      </c>
      <c r="IH63" s="63"/>
      <c r="II63" s="59"/>
      <c r="IJ63" s="59"/>
      <c r="IK63" s="59"/>
      <c r="IL63" s="59"/>
      <c r="IM63" s="59"/>
      <c r="IN63" s="59"/>
      <c r="IO63" s="59"/>
      <c r="IP63" s="59"/>
      <c r="IQ63" s="59"/>
      <c r="IR63" s="63"/>
      <c r="IS63" s="63"/>
      <c r="IT63" s="63"/>
      <c r="IU63" s="64"/>
      <c r="IV63" s="64"/>
      <c r="IW63" s="64"/>
      <c r="IX63" s="59"/>
      <c r="IY63" s="59"/>
      <c r="IZ63" s="59"/>
      <c r="JA63" s="64"/>
      <c r="JB63" s="64"/>
      <c r="JC63" s="64"/>
      <c r="JD63" s="64"/>
      <c r="JE63" s="64"/>
      <c r="JF63" s="64"/>
      <c r="JG63" s="64"/>
      <c r="JH63" s="64"/>
      <c r="JI63" s="64"/>
      <c r="JJ63" s="64"/>
      <c r="JK63" s="64"/>
      <c r="JL63" s="64"/>
      <c r="JM63" s="59"/>
      <c r="JN63" s="59"/>
      <c r="JO63" s="61"/>
      <c r="JP63" s="65"/>
      <c r="JQ63" s="64"/>
      <c r="JR63" s="64">
        <v>80220</v>
      </c>
      <c r="JS63" s="64">
        <v>80220</v>
      </c>
      <c r="JT63" s="64">
        <v>80220</v>
      </c>
      <c r="JU63" s="64"/>
      <c r="JV63" s="64"/>
      <c r="JW63" s="64"/>
      <c r="JX63" s="66">
        <f t="shared" si="12"/>
        <v>0</v>
      </c>
      <c r="JY63" s="66">
        <f t="shared" si="17"/>
        <v>0</v>
      </c>
      <c r="JZ63" s="66">
        <f t="shared" si="18"/>
        <v>0</v>
      </c>
      <c r="KA63" s="59"/>
      <c r="KB63" s="59"/>
      <c r="KC63" s="59"/>
      <c r="KD63" s="59"/>
      <c r="KE63" s="59"/>
      <c r="KF63" s="59"/>
      <c r="KG63" s="59"/>
      <c r="KH63" s="59"/>
      <c r="KI63" s="59"/>
      <c r="KJ63" s="59"/>
      <c r="KK63" s="59"/>
      <c r="KL63" s="59"/>
      <c r="KM63" s="59"/>
      <c r="KN63" s="50"/>
      <c r="KO63" s="50"/>
      <c r="KP63" s="134"/>
      <c r="KQ63" s="134"/>
      <c r="KR63" s="134"/>
      <c r="KS63" s="134"/>
      <c r="KT63" s="134"/>
      <c r="KU63" s="134"/>
      <c r="KV63" s="134"/>
      <c r="KW63" s="134"/>
      <c r="KX63" s="134"/>
      <c r="KY63" s="134"/>
      <c r="KZ63" s="134"/>
      <c r="LA63" s="134"/>
      <c r="LB63" s="134"/>
      <c r="LC63" s="134"/>
      <c r="LD63" s="134"/>
      <c r="LE63" s="134"/>
      <c r="LF63" s="134"/>
      <c r="LG63" s="134"/>
    </row>
    <row r="64" spans="1:319" s="8" customFormat="1" ht="14.25" customHeight="1" x14ac:dyDescent="0.25">
      <c r="A64" s="21" t="s">
        <v>157</v>
      </c>
      <c r="B64" s="38">
        <f t="shared" si="6"/>
        <v>191792457.19</v>
      </c>
      <c r="C64" s="38">
        <f t="shared" si="0"/>
        <v>280542155.21999997</v>
      </c>
      <c r="D64" s="38">
        <f t="shared" si="1"/>
        <v>274317689.28999996</v>
      </c>
      <c r="E64" s="39">
        <f t="shared" si="7"/>
        <v>95082700</v>
      </c>
      <c r="F64" s="39">
        <f t="shared" si="13"/>
        <v>102888393</v>
      </c>
      <c r="G64" s="40">
        <f t="shared" si="8"/>
        <v>102888393</v>
      </c>
      <c r="H64" s="44">
        <v>88814700</v>
      </c>
      <c r="I64" s="67">
        <v>88814700</v>
      </c>
      <c r="J64" s="68">
        <v>88814700</v>
      </c>
      <c r="K64" s="69">
        <v>6268000</v>
      </c>
      <c r="L64" s="70">
        <v>14073693</v>
      </c>
      <c r="M64" s="71">
        <v>14073693</v>
      </c>
      <c r="N64" s="47">
        <f t="shared" si="9"/>
        <v>7045543.2199999997</v>
      </c>
      <c r="O64" s="47">
        <f t="shared" si="10"/>
        <v>87406720.689999998</v>
      </c>
      <c r="P64" s="48">
        <f t="shared" si="11"/>
        <v>81269215.840000004</v>
      </c>
      <c r="Q64" s="72"/>
      <c r="R64" s="50"/>
      <c r="S64" s="50"/>
      <c r="T64" s="50"/>
      <c r="U64" s="50"/>
      <c r="V64" s="50"/>
      <c r="W64" s="50"/>
      <c r="X64" s="50"/>
      <c r="Y64" s="50"/>
      <c r="Z64" s="50"/>
      <c r="AA64" s="50"/>
      <c r="AB64" s="50"/>
      <c r="AC64" s="50"/>
      <c r="AD64" s="50"/>
      <c r="AE64" s="50"/>
      <c r="AF64" s="50"/>
      <c r="AG64" s="73">
        <v>64311</v>
      </c>
      <c r="AH64" s="73">
        <v>64311</v>
      </c>
      <c r="AI64" s="73"/>
      <c r="AJ64" s="50"/>
      <c r="AK64" s="50"/>
      <c r="AL64" s="50"/>
      <c r="AM64" s="50"/>
      <c r="AN64" s="50"/>
      <c r="AO64" s="50">
        <v>2141354.9</v>
      </c>
      <c r="AP64" s="50">
        <v>2141354.9</v>
      </c>
      <c r="AQ64" s="50">
        <v>2141354.9</v>
      </c>
      <c r="AR64" s="50"/>
      <c r="AS64" s="50"/>
      <c r="AT64" s="50"/>
      <c r="AU64" s="50"/>
      <c r="AV64" s="50"/>
      <c r="AW64" s="50"/>
      <c r="AX64" s="50"/>
      <c r="AY64" s="50"/>
      <c r="AZ64" s="50"/>
      <c r="BA64" s="50"/>
      <c r="BB64" s="50"/>
      <c r="BC64" s="50"/>
      <c r="BD64" s="50"/>
      <c r="BE64" s="50"/>
      <c r="BF64" s="50"/>
      <c r="BG64" s="50">
        <v>1172473.32</v>
      </c>
      <c r="BH64" s="50">
        <v>1188200.81</v>
      </c>
      <c r="BI64" s="50">
        <v>1188200.81</v>
      </c>
      <c r="BJ64" s="50">
        <v>1657686</v>
      </c>
      <c r="BK64" s="50">
        <v>1672440</v>
      </c>
      <c r="BL64" s="50">
        <v>1672440</v>
      </c>
      <c r="BM64" s="50"/>
      <c r="BN64" s="50"/>
      <c r="BO64" s="50"/>
      <c r="BP64" s="50"/>
      <c r="BQ64" s="50"/>
      <c r="BR64" s="50"/>
      <c r="BS64" s="50">
        <v>415800</v>
      </c>
      <c r="BT64" s="50">
        <v>415800</v>
      </c>
      <c r="BU64" s="50">
        <v>415800</v>
      </c>
      <c r="BV64" s="50"/>
      <c r="BW64" s="50"/>
      <c r="BX64" s="50"/>
      <c r="BY64" s="50"/>
      <c r="BZ64" s="56"/>
      <c r="CA64" s="56"/>
      <c r="CB64" s="56"/>
      <c r="CC64" s="56"/>
      <c r="CD64" s="95"/>
      <c r="CE64" s="95"/>
      <c r="CF64" s="95"/>
      <c r="CG64" s="95"/>
      <c r="CH64" s="95"/>
      <c r="CI64" s="95"/>
      <c r="CJ64" s="95"/>
      <c r="CK64" s="95"/>
      <c r="CL64" s="95"/>
      <c r="CM64" s="95"/>
      <c r="CN64" s="95"/>
      <c r="CO64" s="56">
        <v>1083310</v>
      </c>
      <c r="CP64" s="56">
        <v>1083310</v>
      </c>
      <c r="CQ64" s="56"/>
      <c r="CR64" s="56"/>
      <c r="CS64" s="56"/>
      <c r="CT64" s="56"/>
      <c r="CU64" s="77">
        <v>14319600</v>
      </c>
      <c r="CV64" s="56">
        <v>13540639.6</v>
      </c>
      <c r="CW64" s="56"/>
      <c r="CX64" s="56"/>
      <c r="CY64" s="56"/>
      <c r="CZ64" s="56"/>
      <c r="DA64" s="96"/>
      <c r="DB64" s="56"/>
      <c r="DC64" s="56"/>
      <c r="DD64" s="56"/>
      <c r="DE64" s="56"/>
      <c r="DF64" s="56"/>
      <c r="DG64" s="56"/>
      <c r="DH64" s="56"/>
      <c r="DI64" s="56"/>
      <c r="DJ64" s="56"/>
      <c r="DK64" s="56"/>
      <c r="DL64" s="56"/>
      <c r="DM64" s="56"/>
      <c r="DN64" s="56"/>
      <c r="DO64" s="56"/>
      <c r="DP64" s="56"/>
      <c r="DQ64" s="56"/>
      <c r="DR64" s="56"/>
      <c r="DS64" s="56"/>
      <c r="DT64" s="56"/>
      <c r="DU64" s="56"/>
      <c r="DV64" s="59"/>
      <c r="DW64" s="59"/>
      <c r="DX64" s="59"/>
      <c r="DY64" s="59"/>
      <c r="DZ64" s="59"/>
      <c r="EA64" s="59"/>
      <c r="EB64" s="59"/>
      <c r="EC64" s="59"/>
      <c r="ED64" s="59"/>
      <c r="EE64" s="59"/>
      <c r="EF64" s="59"/>
      <c r="EG64" s="59"/>
      <c r="EH64" s="59"/>
      <c r="EI64" s="59"/>
      <c r="EJ64" s="59"/>
      <c r="EK64" s="59"/>
      <c r="EL64" s="59"/>
      <c r="EM64" s="59"/>
      <c r="EN64" s="59"/>
      <c r="EO64" s="59"/>
      <c r="EP64" s="59"/>
      <c r="EQ64" s="76">
        <v>62467437.450000003</v>
      </c>
      <c r="ER64" s="59">
        <v>57108893</v>
      </c>
      <c r="ES64" s="59"/>
      <c r="ET64" s="76">
        <v>887185.53</v>
      </c>
      <c r="EU64" s="76">
        <v>887185.53</v>
      </c>
      <c r="EV64" s="76"/>
      <c r="EW64" s="59"/>
      <c r="EX64" s="59"/>
      <c r="EY64" s="59"/>
      <c r="EZ64" s="59"/>
      <c r="FA64" s="59"/>
      <c r="FB64" s="86"/>
      <c r="FC64" s="86"/>
      <c r="FD64" s="59"/>
      <c r="FE64" s="61"/>
      <c r="FF64" s="61"/>
      <c r="FG64" s="61"/>
      <c r="FH64" s="61"/>
      <c r="FI64" s="61"/>
      <c r="FJ64" s="61"/>
      <c r="FK64" s="61"/>
      <c r="FL64" s="61"/>
      <c r="FM64" s="61"/>
      <c r="FN64" s="61"/>
      <c r="FO64" s="61"/>
      <c r="FP64" s="59"/>
      <c r="FQ64" s="59">
        <v>6350</v>
      </c>
      <c r="FR64" s="59">
        <v>6350</v>
      </c>
      <c r="FS64" s="59">
        <v>6350</v>
      </c>
      <c r="FT64" s="59"/>
      <c r="FU64" s="59"/>
      <c r="FV64" s="59"/>
      <c r="FW64" s="59"/>
      <c r="FX64" s="59"/>
      <c r="FY64" s="59"/>
      <c r="FZ64" s="59"/>
      <c r="GA64" s="59"/>
      <c r="GB64" s="59"/>
      <c r="GC64" s="59"/>
      <c r="GD64" s="59"/>
      <c r="GE64" s="59"/>
      <c r="GF64" s="59"/>
      <c r="GG64" s="59"/>
      <c r="GH64" s="59"/>
      <c r="GI64" s="59"/>
      <c r="GJ64" s="59"/>
      <c r="GK64" s="59"/>
      <c r="GL64" s="59">
        <v>1651879</v>
      </c>
      <c r="GM64" s="59">
        <v>1660731</v>
      </c>
      <c r="GN64" s="59">
        <v>1660731</v>
      </c>
      <c r="GO64" s="59"/>
      <c r="GP64" s="59"/>
      <c r="GQ64" s="59"/>
      <c r="GR64" s="59"/>
      <c r="GS64" s="59"/>
      <c r="GT64" s="59"/>
      <c r="GU64" s="59">
        <v>0</v>
      </c>
      <c r="GV64" s="59">
        <v>1500000</v>
      </c>
      <c r="GW64" s="59">
        <v>1500000</v>
      </c>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39">
        <f t="shared" si="14"/>
        <v>89664213.969999999</v>
      </c>
      <c r="IF64" s="39">
        <f t="shared" si="15"/>
        <v>89556441.529999986</v>
      </c>
      <c r="IG64" s="39">
        <f t="shared" si="16"/>
        <v>89469480.449999988</v>
      </c>
      <c r="IH64" s="63">
        <v>29520453</v>
      </c>
      <c r="II64" s="78">
        <v>30059396</v>
      </c>
      <c r="IJ64" s="78">
        <v>30059396</v>
      </c>
      <c r="IK64" s="78">
        <v>58189160</v>
      </c>
      <c r="IL64" s="59">
        <v>57872624.299999997</v>
      </c>
      <c r="IM64" s="59">
        <v>57872624.299999997</v>
      </c>
      <c r="IN64" s="59"/>
      <c r="IO64" s="59"/>
      <c r="IP64" s="59"/>
      <c r="IQ64" s="59"/>
      <c r="IR64" s="63"/>
      <c r="IS64" s="63"/>
      <c r="IT64" s="63">
        <v>447999</v>
      </c>
      <c r="IU64" s="64">
        <v>444382</v>
      </c>
      <c r="IV64" s="64">
        <v>357952.72</v>
      </c>
      <c r="IW64" s="64">
        <v>976855.17</v>
      </c>
      <c r="IX64" s="59">
        <v>646537.81999999995</v>
      </c>
      <c r="IY64" s="59">
        <v>646537.81999999995</v>
      </c>
      <c r="IZ64" s="59"/>
      <c r="JA64" s="64"/>
      <c r="JB64" s="64"/>
      <c r="JC64" s="64">
        <v>46200</v>
      </c>
      <c r="JD64" s="64">
        <v>46200</v>
      </c>
      <c r="JE64" s="64">
        <v>46200</v>
      </c>
      <c r="JF64" s="64">
        <v>11896.8</v>
      </c>
      <c r="JG64" s="64">
        <v>11896.8</v>
      </c>
      <c r="JH64" s="64">
        <v>11896.8</v>
      </c>
      <c r="JI64" s="64">
        <v>409469</v>
      </c>
      <c r="JJ64" s="64">
        <v>413223.61</v>
      </c>
      <c r="JK64" s="64">
        <v>413223.61</v>
      </c>
      <c r="JL64" s="64">
        <v>17868</v>
      </c>
      <c r="JM64" s="59">
        <v>17868</v>
      </c>
      <c r="JN64" s="59">
        <v>17868</v>
      </c>
      <c r="JO64" s="61">
        <v>35098</v>
      </c>
      <c r="JP64" s="65">
        <v>35098</v>
      </c>
      <c r="JQ64" s="65">
        <v>35098</v>
      </c>
      <c r="JR64" s="65"/>
      <c r="JS64" s="64"/>
      <c r="JT64" s="64"/>
      <c r="JU64" s="64">
        <v>9215</v>
      </c>
      <c r="JV64" s="64">
        <v>9215</v>
      </c>
      <c r="JW64" s="64">
        <v>8683.2000000000007</v>
      </c>
      <c r="JX64" s="66">
        <f t="shared" si="12"/>
        <v>0</v>
      </c>
      <c r="JY64" s="66">
        <f t="shared" si="17"/>
        <v>690600</v>
      </c>
      <c r="JZ64" s="66">
        <f t="shared" si="18"/>
        <v>690600</v>
      </c>
      <c r="KA64" s="59"/>
      <c r="KB64" s="59"/>
      <c r="KC64" s="59"/>
      <c r="KD64" s="59">
        <v>0</v>
      </c>
      <c r="KE64" s="50">
        <v>390600</v>
      </c>
      <c r="KF64" s="50">
        <v>390600</v>
      </c>
      <c r="KG64" s="50"/>
      <c r="KH64" s="59"/>
      <c r="KI64" s="59"/>
      <c r="KJ64" s="59">
        <v>0</v>
      </c>
      <c r="KK64" s="59">
        <v>300000</v>
      </c>
      <c r="KL64" s="59">
        <v>300000</v>
      </c>
      <c r="KM64" s="59"/>
      <c r="KN64" s="50"/>
      <c r="KO64" s="50"/>
      <c r="KP64" s="134"/>
      <c r="KQ64" s="134"/>
      <c r="KR64" s="134"/>
      <c r="KS64" s="134"/>
      <c r="KT64" s="134"/>
      <c r="KU64" s="134"/>
      <c r="KV64" s="134"/>
      <c r="KW64" s="134"/>
      <c r="KX64" s="134"/>
      <c r="KY64" s="134"/>
      <c r="KZ64" s="134"/>
      <c r="LA64" s="134"/>
      <c r="LB64" s="134"/>
      <c r="LC64" s="134"/>
      <c r="LD64" s="134"/>
      <c r="LE64" s="134"/>
      <c r="LF64" s="134"/>
      <c r="LG64" s="134"/>
    </row>
    <row r="65" spans="1:319" s="8" customFormat="1" x14ac:dyDescent="0.25">
      <c r="A65" s="87" t="s">
        <v>158</v>
      </c>
      <c r="B65" s="38">
        <f t="shared" si="6"/>
        <v>9209385</v>
      </c>
      <c r="C65" s="38">
        <f t="shared" si="0"/>
        <v>13713739.780000001</v>
      </c>
      <c r="D65" s="38">
        <f t="shared" si="1"/>
        <v>13681111.960000001</v>
      </c>
      <c r="E65" s="39">
        <f t="shared" si="7"/>
        <v>6805470</v>
      </c>
      <c r="F65" s="39">
        <f t="shared" si="13"/>
        <v>6827220</v>
      </c>
      <c r="G65" s="40">
        <f t="shared" si="8"/>
        <v>6827220</v>
      </c>
      <c r="H65" s="44">
        <v>5942700</v>
      </c>
      <c r="I65" s="67">
        <v>5942700</v>
      </c>
      <c r="J65" s="68">
        <v>5942700</v>
      </c>
      <c r="K65" s="69">
        <v>862770</v>
      </c>
      <c r="L65" s="70">
        <v>884520</v>
      </c>
      <c r="M65" s="71">
        <v>884520</v>
      </c>
      <c r="N65" s="47">
        <f t="shared" si="9"/>
        <v>2403915</v>
      </c>
      <c r="O65" s="47">
        <f t="shared" si="10"/>
        <v>6886519.7800000003</v>
      </c>
      <c r="P65" s="48">
        <f t="shared" si="11"/>
        <v>6853891.96</v>
      </c>
      <c r="Q65" s="72"/>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9"/>
      <c r="DW65" s="59"/>
      <c r="DX65" s="59"/>
      <c r="DY65" s="59"/>
      <c r="DZ65" s="59"/>
      <c r="EA65" s="59"/>
      <c r="EB65" s="59"/>
      <c r="EC65" s="59"/>
      <c r="ED65" s="59"/>
      <c r="EE65" s="59"/>
      <c r="EF65" s="59"/>
      <c r="EG65" s="59"/>
      <c r="EH65" s="59"/>
      <c r="EI65" s="59"/>
      <c r="EJ65" s="59"/>
      <c r="EK65" s="76">
        <v>4174799.86</v>
      </c>
      <c r="EL65" s="59">
        <v>4142172.04</v>
      </c>
      <c r="EM65" s="59"/>
      <c r="EN65" s="76"/>
      <c r="EO65" s="59"/>
      <c r="EP65" s="59"/>
      <c r="EQ65" s="59"/>
      <c r="ER65" s="59"/>
      <c r="ES65" s="59"/>
      <c r="ET65" s="59"/>
      <c r="EU65" s="59"/>
      <c r="EV65" s="59"/>
      <c r="EW65" s="59"/>
      <c r="EX65" s="59"/>
      <c r="EY65" s="59">
        <v>0</v>
      </c>
      <c r="EZ65" s="59">
        <v>292313.92</v>
      </c>
      <c r="FA65" s="59">
        <v>292313.92</v>
      </c>
      <c r="FB65" s="86"/>
      <c r="FC65" s="86"/>
      <c r="FD65" s="59"/>
      <c r="FE65" s="61"/>
      <c r="FF65" s="61"/>
      <c r="FG65" s="61"/>
      <c r="FH65" s="61"/>
      <c r="FI65" s="61"/>
      <c r="FJ65" s="61"/>
      <c r="FK65" s="61"/>
      <c r="FL65" s="61"/>
      <c r="FM65" s="61"/>
      <c r="FN65" s="61"/>
      <c r="FO65" s="61"/>
      <c r="FP65" s="59"/>
      <c r="FQ65" s="59"/>
      <c r="FR65" s="59"/>
      <c r="FS65" s="59"/>
      <c r="FT65" s="59"/>
      <c r="FU65" s="59"/>
      <c r="FV65" s="59"/>
      <c r="FW65" s="59"/>
      <c r="FX65" s="59"/>
      <c r="FY65" s="59"/>
      <c r="FZ65" s="59"/>
      <c r="GA65" s="59"/>
      <c r="GB65" s="59"/>
      <c r="GC65" s="59"/>
      <c r="GD65" s="59"/>
      <c r="GE65" s="59"/>
      <c r="GF65" s="59"/>
      <c r="GG65" s="59"/>
      <c r="GH65" s="59"/>
      <c r="GI65" s="59"/>
      <c r="GJ65" s="59"/>
      <c r="GK65" s="59"/>
      <c r="GL65" s="59">
        <v>2403915</v>
      </c>
      <c r="GM65" s="59">
        <v>2419406</v>
      </c>
      <c r="GN65" s="59">
        <v>2419406</v>
      </c>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39">
        <f t="shared" si="14"/>
        <v>0</v>
      </c>
      <c r="IF65" s="39">
        <f t="shared" si="15"/>
        <v>0</v>
      </c>
      <c r="IG65" s="39">
        <f t="shared" si="16"/>
        <v>0</v>
      </c>
      <c r="IH65" s="63"/>
      <c r="II65" s="59"/>
      <c r="IJ65" s="59"/>
      <c r="IK65" s="59"/>
      <c r="IL65" s="59"/>
      <c r="IM65" s="59"/>
      <c r="IN65" s="59"/>
      <c r="IO65" s="59"/>
      <c r="IP65" s="59"/>
      <c r="IQ65" s="59"/>
      <c r="IR65" s="63"/>
      <c r="IS65" s="63"/>
      <c r="IT65" s="63"/>
      <c r="IU65" s="64"/>
      <c r="IV65" s="64"/>
      <c r="IW65" s="64"/>
      <c r="IX65" s="59"/>
      <c r="IY65" s="59"/>
      <c r="IZ65" s="59"/>
      <c r="JA65" s="64"/>
      <c r="JB65" s="64"/>
      <c r="JC65" s="64"/>
      <c r="JD65" s="64"/>
      <c r="JE65" s="64"/>
      <c r="JF65" s="64"/>
      <c r="JG65" s="64"/>
      <c r="JH65" s="64"/>
      <c r="JI65" s="64"/>
      <c r="JJ65" s="64"/>
      <c r="JK65" s="64"/>
      <c r="JL65" s="64"/>
      <c r="JM65" s="59"/>
      <c r="JN65" s="59"/>
      <c r="JO65" s="61"/>
      <c r="JP65" s="65"/>
      <c r="JQ65" s="64"/>
      <c r="JR65" s="64"/>
      <c r="JS65" s="64"/>
      <c r="JT65" s="64"/>
      <c r="JU65" s="64"/>
      <c r="JV65" s="64"/>
      <c r="JW65" s="64"/>
      <c r="JX65" s="66">
        <f t="shared" si="12"/>
        <v>0</v>
      </c>
      <c r="JY65" s="66">
        <f t="shared" si="17"/>
        <v>0</v>
      </c>
      <c r="JZ65" s="66">
        <f t="shared" si="18"/>
        <v>0</v>
      </c>
      <c r="KA65" s="59"/>
      <c r="KB65" s="59"/>
      <c r="KC65" s="59"/>
      <c r="KD65" s="59"/>
      <c r="KE65" s="59"/>
      <c r="KF65" s="59"/>
      <c r="KG65" s="59"/>
      <c r="KH65" s="59"/>
      <c r="KI65" s="59"/>
      <c r="KJ65" s="59"/>
      <c r="KK65" s="59"/>
      <c r="KL65" s="59"/>
      <c r="KM65" s="59"/>
      <c r="KN65" s="50"/>
      <c r="KO65" s="50"/>
      <c r="KP65" s="134"/>
      <c r="KQ65" s="134"/>
      <c r="KR65" s="134"/>
      <c r="KS65" s="134"/>
      <c r="KT65" s="134"/>
      <c r="KU65" s="134"/>
      <c r="KV65" s="134"/>
      <c r="KW65" s="134"/>
      <c r="KX65" s="134"/>
      <c r="KY65" s="134"/>
      <c r="KZ65" s="134"/>
      <c r="LA65" s="134"/>
      <c r="LB65" s="134"/>
      <c r="LC65" s="134"/>
      <c r="LD65" s="134"/>
      <c r="LE65" s="134"/>
      <c r="LF65" s="134"/>
      <c r="LG65" s="134"/>
    </row>
    <row r="66" spans="1:319" s="8" customFormat="1" x14ac:dyDescent="0.25">
      <c r="A66" s="87" t="s">
        <v>159</v>
      </c>
      <c r="B66" s="38">
        <f t="shared" si="6"/>
        <v>4348449</v>
      </c>
      <c r="C66" s="38">
        <f t="shared" si="0"/>
        <v>4388611</v>
      </c>
      <c r="D66" s="38">
        <f t="shared" si="1"/>
        <v>4388611</v>
      </c>
      <c r="E66" s="39">
        <f t="shared" si="7"/>
        <v>4058680</v>
      </c>
      <c r="F66" s="39">
        <f t="shared" si="13"/>
        <v>4060420</v>
      </c>
      <c r="G66" s="40">
        <f t="shared" si="8"/>
        <v>4060420</v>
      </c>
      <c r="H66" s="44">
        <v>3984700</v>
      </c>
      <c r="I66" s="67">
        <v>3984700</v>
      </c>
      <c r="J66" s="68">
        <v>3984700</v>
      </c>
      <c r="K66" s="69">
        <v>73980</v>
      </c>
      <c r="L66" s="70">
        <v>75720</v>
      </c>
      <c r="M66" s="71">
        <v>75720</v>
      </c>
      <c r="N66" s="47">
        <f t="shared" si="9"/>
        <v>209549</v>
      </c>
      <c r="O66" s="47">
        <f t="shared" si="10"/>
        <v>247971</v>
      </c>
      <c r="P66" s="48">
        <f t="shared" si="11"/>
        <v>247971</v>
      </c>
      <c r="Q66" s="72"/>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9"/>
      <c r="DW66" s="59"/>
      <c r="DX66" s="59"/>
      <c r="DY66" s="59"/>
      <c r="DZ66" s="59"/>
      <c r="EA66" s="59"/>
      <c r="EB66" s="59"/>
      <c r="EC66" s="59"/>
      <c r="ED66" s="59"/>
      <c r="EE66" s="59"/>
      <c r="EF66" s="59"/>
      <c r="EG66" s="59"/>
      <c r="EH66" s="59"/>
      <c r="EI66" s="59"/>
      <c r="EJ66" s="59"/>
      <c r="EK66" s="59"/>
      <c r="EL66" s="59"/>
      <c r="EM66" s="59">
        <v>0</v>
      </c>
      <c r="EN66" s="76">
        <v>37500</v>
      </c>
      <c r="EO66" s="76">
        <v>37500</v>
      </c>
      <c r="EP66" s="76"/>
      <c r="EQ66" s="59"/>
      <c r="ER66" s="59"/>
      <c r="ES66" s="59"/>
      <c r="ET66" s="59"/>
      <c r="EU66" s="59"/>
      <c r="EV66" s="59"/>
      <c r="EW66" s="59"/>
      <c r="EX66" s="59"/>
      <c r="EY66" s="59"/>
      <c r="EZ66" s="59"/>
      <c r="FA66" s="59"/>
      <c r="FB66" s="86"/>
      <c r="FC66" s="86"/>
      <c r="FD66" s="59"/>
      <c r="FE66" s="61"/>
      <c r="FF66" s="61"/>
      <c r="FG66" s="61"/>
      <c r="FH66" s="61"/>
      <c r="FI66" s="61"/>
      <c r="FJ66" s="61"/>
      <c r="FK66" s="61"/>
      <c r="FL66" s="61"/>
      <c r="FM66" s="61"/>
      <c r="FN66" s="61"/>
      <c r="FO66" s="61"/>
      <c r="FP66" s="59"/>
      <c r="FQ66" s="59"/>
      <c r="FR66" s="59"/>
      <c r="FS66" s="59"/>
      <c r="FT66" s="59"/>
      <c r="FU66" s="59"/>
      <c r="FV66" s="59"/>
      <c r="FW66" s="59"/>
      <c r="FX66" s="59"/>
      <c r="FY66" s="59"/>
      <c r="FZ66" s="59"/>
      <c r="GA66" s="59"/>
      <c r="GB66" s="59"/>
      <c r="GC66" s="59"/>
      <c r="GD66" s="59"/>
      <c r="GE66" s="59"/>
      <c r="GF66" s="59"/>
      <c r="GG66" s="59"/>
      <c r="GH66" s="59"/>
      <c r="GI66" s="59"/>
      <c r="GJ66" s="59"/>
      <c r="GK66" s="59"/>
      <c r="GL66" s="59">
        <v>209549</v>
      </c>
      <c r="GM66" s="59">
        <v>210471</v>
      </c>
      <c r="GN66" s="59">
        <v>210471</v>
      </c>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59"/>
      <c r="HN66" s="59"/>
      <c r="HO66" s="59"/>
      <c r="HP66" s="59"/>
      <c r="HQ66" s="59"/>
      <c r="HR66" s="59"/>
      <c r="HS66" s="59"/>
      <c r="HT66" s="59"/>
      <c r="HU66" s="59"/>
      <c r="HV66" s="59"/>
      <c r="HW66" s="59"/>
      <c r="HX66" s="59"/>
      <c r="HY66" s="59"/>
      <c r="HZ66" s="59"/>
      <c r="IA66" s="59"/>
      <c r="IB66" s="59"/>
      <c r="IC66" s="59"/>
      <c r="ID66" s="59"/>
      <c r="IE66" s="39">
        <f t="shared" si="14"/>
        <v>80220</v>
      </c>
      <c r="IF66" s="39">
        <f t="shared" si="15"/>
        <v>80220</v>
      </c>
      <c r="IG66" s="39">
        <f t="shared" si="16"/>
        <v>80220</v>
      </c>
      <c r="IH66" s="63"/>
      <c r="II66" s="59"/>
      <c r="IJ66" s="59"/>
      <c r="IK66" s="59"/>
      <c r="IL66" s="59"/>
      <c r="IM66" s="59"/>
      <c r="IN66" s="59"/>
      <c r="IO66" s="59"/>
      <c r="IP66" s="59"/>
      <c r="IQ66" s="59"/>
      <c r="IR66" s="63"/>
      <c r="IS66" s="63"/>
      <c r="IT66" s="63"/>
      <c r="IU66" s="64"/>
      <c r="IV66" s="64"/>
      <c r="IW66" s="64"/>
      <c r="IX66" s="59"/>
      <c r="IY66" s="59"/>
      <c r="IZ66" s="59"/>
      <c r="JA66" s="64"/>
      <c r="JB66" s="64"/>
      <c r="JC66" s="64"/>
      <c r="JD66" s="64"/>
      <c r="JE66" s="64"/>
      <c r="JF66" s="64"/>
      <c r="JG66" s="64"/>
      <c r="JH66" s="64"/>
      <c r="JI66" s="64"/>
      <c r="JJ66" s="64"/>
      <c r="JK66" s="64"/>
      <c r="JL66" s="64"/>
      <c r="JM66" s="59"/>
      <c r="JN66" s="59"/>
      <c r="JO66" s="61"/>
      <c r="JP66" s="65"/>
      <c r="JQ66" s="64"/>
      <c r="JR66" s="64">
        <v>80220</v>
      </c>
      <c r="JS66" s="64">
        <v>80220</v>
      </c>
      <c r="JT66" s="64">
        <v>80220</v>
      </c>
      <c r="JU66" s="64"/>
      <c r="JV66" s="64"/>
      <c r="JW66" s="64"/>
      <c r="JX66" s="66">
        <f t="shared" si="12"/>
        <v>0</v>
      </c>
      <c r="JY66" s="66">
        <f t="shared" si="17"/>
        <v>0</v>
      </c>
      <c r="JZ66" s="66">
        <f t="shared" si="18"/>
        <v>0</v>
      </c>
      <c r="KA66" s="59"/>
      <c r="KB66" s="59"/>
      <c r="KC66" s="59"/>
      <c r="KD66" s="59"/>
      <c r="KE66" s="59"/>
      <c r="KF66" s="59"/>
      <c r="KG66" s="59"/>
      <c r="KH66" s="59"/>
      <c r="KI66" s="59"/>
      <c r="KJ66" s="59"/>
      <c r="KK66" s="59"/>
      <c r="KL66" s="59"/>
      <c r="KM66" s="59"/>
      <c r="KN66" s="50"/>
      <c r="KO66" s="50"/>
      <c r="KP66" s="134"/>
      <c r="KQ66" s="134"/>
      <c r="KR66" s="134"/>
      <c r="KS66" s="134"/>
      <c r="KT66" s="134"/>
      <c r="KU66" s="134"/>
      <c r="KV66" s="134"/>
      <c r="KW66" s="134"/>
      <c r="KX66" s="134"/>
      <c r="KY66" s="134"/>
      <c r="KZ66" s="134"/>
      <c r="LA66" s="134"/>
      <c r="LB66" s="134"/>
      <c r="LC66" s="134"/>
      <c r="LD66" s="134"/>
      <c r="LE66" s="134"/>
      <c r="LF66" s="134"/>
      <c r="LG66" s="134"/>
    </row>
    <row r="67" spans="1:319" s="8" customFormat="1" x14ac:dyDescent="0.25">
      <c r="A67" s="87" t="s">
        <v>160</v>
      </c>
      <c r="B67" s="38">
        <f t="shared" si="6"/>
        <v>9854591</v>
      </c>
      <c r="C67" s="38">
        <f t="shared" si="0"/>
        <v>30645238</v>
      </c>
      <c r="D67" s="38">
        <f t="shared" si="1"/>
        <v>28740828.32</v>
      </c>
      <c r="E67" s="39">
        <f t="shared" si="7"/>
        <v>9042600</v>
      </c>
      <c r="F67" s="39">
        <f t="shared" si="13"/>
        <v>9056710</v>
      </c>
      <c r="G67" s="40">
        <f t="shared" si="8"/>
        <v>9056710</v>
      </c>
      <c r="H67" s="44">
        <v>8640800</v>
      </c>
      <c r="I67" s="67">
        <v>8640800</v>
      </c>
      <c r="J67" s="68">
        <v>8640800</v>
      </c>
      <c r="K67" s="69">
        <v>401800</v>
      </c>
      <c r="L67" s="70">
        <v>415910</v>
      </c>
      <c r="M67" s="71">
        <v>415910</v>
      </c>
      <c r="N67" s="47">
        <f t="shared" si="9"/>
        <v>611441</v>
      </c>
      <c r="O67" s="47">
        <f t="shared" si="10"/>
        <v>21387978</v>
      </c>
      <c r="P67" s="48">
        <f t="shared" si="11"/>
        <v>19483568.32</v>
      </c>
      <c r="Q67" s="72"/>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9"/>
      <c r="DW67" s="59"/>
      <c r="DX67" s="59"/>
      <c r="DY67" s="59"/>
      <c r="DZ67" s="59"/>
      <c r="EA67" s="59"/>
      <c r="EB67" s="59"/>
      <c r="EC67" s="59"/>
      <c r="ED67" s="59"/>
      <c r="EE67" s="59"/>
      <c r="EF67" s="59"/>
      <c r="EG67" s="59"/>
      <c r="EH67" s="59"/>
      <c r="EI67" s="59"/>
      <c r="EJ67" s="59"/>
      <c r="EK67" s="59"/>
      <c r="EL67" s="59"/>
      <c r="EM67" s="59">
        <v>0</v>
      </c>
      <c r="EN67" s="76">
        <v>146717</v>
      </c>
      <c r="EO67" s="76">
        <v>146717</v>
      </c>
      <c r="EP67" s="76"/>
      <c r="EQ67" s="59"/>
      <c r="ER67" s="59"/>
      <c r="ES67" s="59"/>
      <c r="ET67" s="59"/>
      <c r="EU67" s="59"/>
      <c r="EV67" s="59"/>
      <c r="EW67" s="59"/>
      <c r="EX67" s="59"/>
      <c r="EY67" s="59"/>
      <c r="EZ67" s="59"/>
      <c r="FA67" s="59"/>
      <c r="FB67" s="86"/>
      <c r="FC67" s="86"/>
      <c r="FD67" s="59"/>
      <c r="FE67" s="61"/>
      <c r="FF67" s="61"/>
      <c r="FG67" s="61"/>
      <c r="FH67" s="61"/>
      <c r="FI67" s="61"/>
      <c r="FJ67" s="61"/>
      <c r="FK67" s="61"/>
      <c r="FL67" s="61"/>
      <c r="FM67" s="61"/>
      <c r="FN67" s="61"/>
      <c r="FO67" s="61"/>
      <c r="FP67" s="59"/>
      <c r="FQ67" s="59"/>
      <c r="FR67" s="59"/>
      <c r="FS67" s="59"/>
      <c r="FT67" s="59"/>
      <c r="FU67" s="59"/>
      <c r="FV67" s="59"/>
      <c r="FW67" s="59"/>
      <c r="FX67" s="59"/>
      <c r="FY67" s="59"/>
      <c r="FZ67" s="59"/>
      <c r="GA67" s="59"/>
      <c r="GB67" s="59"/>
      <c r="GC67" s="59"/>
      <c r="GD67" s="59"/>
      <c r="GE67" s="59"/>
      <c r="GF67" s="59"/>
      <c r="GG67" s="59"/>
      <c r="GH67" s="59"/>
      <c r="GI67" s="59"/>
      <c r="GJ67" s="59"/>
      <c r="GK67" s="59"/>
      <c r="GL67" s="59">
        <v>611441</v>
      </c>
      <c r="GM67" s="59">
        <v>614132</v>
      </c>
      <c r="GN67" s="59">
        <v>614132</v>
      </c>
      <c r="GO67" s="59"/>
      <c r="GP67" s="59"/>
      <c r="GQ67" s="59"/>
      <c r="GR67" s="59"/>
      <c r="GS67" s="77">
        <v>20627129</v>
      </c>
      <c r="GT67" s="59">
        <v>18722719.32</v>
      </c>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39">
        <f t="shared" si="14"/>
        <v>200550</v>
      </c>
      <c r="IF67" s="39">
        <f t="shared" si="15"/>
        <v>200550</v>
      </c>
      <c r="IG67" s="39">
        <f t="shared" si="16"/>
        <v>200550</v>
      </c>
      <c r="IH67" s="63"/>
      <c r="II67" s="59"/>
      <c r="IJ67" s="59"/>
      <c r="IK67" s="59"/>
      <c r="IL67" s="59"/>
      <c r="IM67" s="59"/>
      <c r="IN67" s="59"/>
      <c r="IO67" s="59"/>
      <c r="IP67" s="59"/>
      <c r="IQ67" s="59"/>
      <c r="IR67" s="63"/>
      <c r="IS67" s="63"/>
      <c r="IT67" s="63"/>
      <c r="IU67" s="64"/>
      <c r="IV67" s="64"/>
      <c r="IW67" s="64"/>
      <c r="IX67" s="59"/>
      <c r="IY67" s="59"/>
      <c r="IZ67" s="59"/>
      <c r="JA67" s="64"/>
      <c r="JB67" s="64"/>
      <c r="JC67" s="64"/>
      <c r="JD67" s="64"/>
      <c r="JE67" s="64"/>
      <c r="JF67" s="64"/>
      <c r="JG67" s="64"/>
      <c r="JH67" s="64"/>
      <c r="JI67" s="64"/>
      <c r="JJ67" s="64"/>
      <c r="JK67" s="64"/>
      <c r="JL67" s="64"/>
      <c r="JM67" s="59"/>
      <c r="JN67" s="59"/>
      <c r="JO67" s="61"/>
      <c r="JP67" s="65"/>
      <c r="JQ67" s="64"/>
      <c r="JR67" s="64">
        <v>200550</v>
      </c>
      <c r="JS67" s="64">
        <v>200550</v>
      </c>
      <c r="JT67" s="64">
        <v>200550</v>
      </c>
      <c r="JU67" s="64"/>
      <c r="JV67" s="64"/>
      <c r="JW67" s="64"/>
      <c r="JX67" s="66">
        <f t="shared" si="12"/>
        <v>0</v>
      </c>
      <c r="JY67" s="66">
        <f t="shared" si="17"/>
        <v>0</v>
      </c>
      <c r="JZ67" s="66">
        <f t="shared" si="18"/>
        <v>0</v>
      </c>
      <c r="KA67" s="59"/>
      <c r="KB67" s="59"/>
      <c r="KC67" s="59"/>
      <c r="KD67" s="59"/>
      <c r="KE67" s="59"/>
      <c r="KF67" s="59"/>
      <c r="KG67" s="59"/>
      <c r="KH67" s="59"/>
      <c r="KI67" s="59"/>
      <c r="KJ67" s="59"/>
      <c r="KK67" s="59"/>
      <c r="KL67" s="59"/>
      <c r="KM67" s="59"/>
      <c r="KN67" s="50"/>
      <c r="KO67" s="50"/>
      <c r="KP67" s="134"/>
      <c r="KQ67" s="134"/>
      <c r="KR67" s="134"/>
      <c r="KS67" s="134"/>
      <c r="KT67" s="134"/>
      <c r="KU67" s="134"/>
      <c r="KV67" s="134"/>
      <c r="KW67" s="134"/>
      <c r="KX67" s="134"/>
      <c r="KY67" s="134"/>
      <c r="KZ67" s="134"/>
      <c r="LA67" s="134"/>
      <c r="LB67" s="134"/>
      <c r="LC67" s="134"/>
      <c r="LD67" s="134"/>
      <c r="LE67" s="134"/>
      <c r="LF67" s="134"/>
      <c r="LG67" s="134"/>
    </row>
    <row r="68" spans="1:319" s="8" customFormat="1" x14ac:dyDescent="0.25">
      <c r="A68" s="87" t="s">
        <v>116</v>
      </c>
      <c r="B68" s="38">
        <f t="shared" si="6"/>
        <v>3268230</v>
      </c>
      <c r="C68" s="38">
        <f t="shared" si="0"/>
        <v>3531429</v>
      </c>
      <c r="D68" s="38">
        <f t="shared" si="1"/>
        <v>3531429</v>
      </c>
      <c r="E68" s="39">
        <f t="shared" si="7"/>
        <v>2985610</v>
      </c>
      <c r="F68" s="39">
        <f t="shared" si="13"/>
        <v>2993040</v>
      </c>
      <c r="G68" s="40">
        <f t="shared" si="8"/>
        <v>2993040</v>
      </c>
      <c r="H68" s="44">
        <v>2824100</v>
      </c>
      <c r="I68" s="67">
        <v>2824100</v>
      </c>
      <c r="J68" s="68">
        <v>2824100</v>
      </c>
      <c r="K68" s="69">
        <v>161510</v>
      </c>
      <c r="L68" s="70">
        <v>168940</v>
      </c>
      <c r="M68" s="71">
        <v>168940</v>
      </c>
      <c r="N68" s="47">
        <f t="shared" si="9"/>
        <v>202400</v>
      </c>
      <c r="O68" s="47">
        <f t="shared" si="10"/>
        <v>458169</v>
      </c>
      <c r="P68" s="48">
        <f t="shared" si="11"/>
        <v>458169</v>
      </c>
      <c r="Q68" s="72"/>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9"/>
      <c r="DW68" s="59"/>
      <c r="DX68" s="59"/>
      <c r="DY68" s="59"/>
      <c r="DZ68" s="59"/>
      <c r="EA68" s="59"/>
      <c r="EB68" s="59"/>
      <c r="EC68" s="59"/>
      <c r="ED68" s="59"/>
      <c r="EE68" s="59"/>
      <c r="EF68" s="59"/>
      <c r="EG68" s="59"/>
      <c r="EH68" s="59"/>
      <c r="EI68" s="59"/>
      <c r="EJ68" s="59"/>
      <c r="EK68" s="59"/>
      <c r="EL68" s="59"/>
      <c r="EM68" s="59">
        <v>0</v>
      </c>
      <c r="EN68" s="76">
        <v>255000</v>
      </c>
      <c r="EO68" s="76">
        <v>255000</v>
      </c>
      <c r="EP68" s="76"/>
      <c r="EQ68" s="59"/>
      <c r="ER68" s="59"/>
      <c r="ES68" s="59"/>
      <c r="ET68" s="59"/>
      <c r="EU68" s="59"/>
      <c r="EV68" s="59"/>
      <c r="EW68" s="59"/>
      <c r="EX68" s="59"/>
      <c r="EY68" s="59"/>
      <c r="EZ68" s="59"/>
      <c r="FA68" s="59"/>
      <c r="FB68" s="86"/>
      <c r="FC68" s="86"/>
      <c r="FD68" s="59"/>
      <c r="FE68" s="61"/>
      <c r="FF68" s="61"/>
      <c r="FG68" s="61"/>
      <c r="FH68" s="61"/>
      <c r="FI68" s="61"/>
      <c r="FJ68" s="61"/>
      <c r="FK68" s="61"/>
      <c r="FL68" s="61"/>
      <c r="FM68" s="61"/>
      <c r="FN68" s="61"/>
      <c r="FO68" s="61"/>
      <c r="FP68" s="59"/>
      <c r="FQ68" s="59"/>
      <c r="FR68" s="59"/>
      <c r="FS68" s="59"/>
      <c r="FT68" s="59"/>
      <c r="FU68" s="59"/>
      <c r="FV68" s="59"/>
      <c r="FW68" s="59"/>
      <c r="FX68" s="59"/>
      <c r="FY68" s="59"/>
      <c r="FZ68" s="59"/>
      <c r="GA68" s="59"/>
      <c r="GB68" s="59"/>
      <c r="GC68" s="59"/>
      <c r="GD68" s="59"/>
      <c r="GE68" s="59"/>
      <c r="GF68" s="59"/>
      <c r="GG68" s="59"/>
      <c r="GH68" s="59"/>
      <c r="GI68" s="59"/>
      <c r="GJ68" s="59"/>
      <c r="GK68" s="59"/>
      <c r="GL68" s="59">
        <v>202400</v>
      </c>
      <c r="GM68" s="59">
        <v>203169</v>
      </c>
      <c r="GN68" s="59">
        <v>203169</v>
      </c>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39">
        <f t="shared" si="14"/>
        <v>80220</v>
      </c>
      <c r="IF68" s="39">
        <f t="shared" si="15"/>
        <v>80220</v>
      </c>
      <c r="IG68" s="39">
        <f t="shared" si="16"/>
        <v>80220</v>
      </c>
      <c r="IH68" s="63"/>
      <c r="II68" s="59"/>
      <c r="IJ68" s="59"/>
      <c r="IK68" s="59"/>
      <c r="IL68" s="59"/>
      <c r="IM68" s="59"/>
      <c r="IN68" s="59"/>
      <c r="IO68" s="59"/>
      <c r="IP68" s="59"/>
      <c r="IQ68" s="59"/>
      <c r="IR68" s="63"/>
      <c r="IS68" s="63"/>
      <c r="IT68" s="63"/>
      <c r="IU68" s="64"/>
      <c r="IV68" s="64"/>
      <c r="IW68" s="64"/>
      <c r="IX68" s="59"/>
      <c r="IY68" s="59"/>
      <c r="IZ68" s="59"/>
      <c r="JA68" s="64"/>
      <c r="JB68" s="64"/>
      <c r="JC68" s="64"/>
      <c r="JD68" s="64"/>
      <c r="JE68" s="64"/>
      <c r="JF68" s="64"/>
      <c r="JG68" s="64"/>
      <c r="JH68" s="64"/>
      <c r="JI68" s="64"/>
      <c r="JJ68" s="64"/>
      <c r="JK68" s="64"/>
      <c r="JL68" s="64"/>
      <c r="JM68" s="59"/>
      <c r="JN68" s="59"/>
      <c r="JO68" s="61"/>
      <c r="JP68" s="65"/>
      <c r="JQ68" s="64"/>
      <c r="JR68" s="64">
        <v>80220</v>
      </c>
      <c r="JS68" s="64">
        <v>80220</v>
      </c>
      <c r="JT68" s="64">
        <v>80220</v>
      </c>
      <c r="JU68" s="64"/>
      <c r="JV68" s="64"/>
      <c r="JW68" s="64"/>
      <c r="JX68" s="66">
        <f t="shared" si="12"/>
        <v>0</v>
      </c>
      <c r="JY68" s="66">
        <f t="shared" si="17"/>
        <v>0</v>
      </c>
      <c r="JZ68" s="66">
        <f t="shared" si="18"/>
        <v>0</v>
      </c>
      <c r="KA68" s="59"/>
      <c r="KB68" s="59"/>
      <c r="KC68" s="59"/>
      <c r="KD68" s="59"/>
      <c r="KE68" s="59"/>
      <c r="KF68" s="59"/>
      <c r="KG68" s="59"/>
      <c r="KH68" s="59"/>
      <c r="KI68" s="59"/>
      <c r="KJ68" s="59"/>
      <c r="KK68" s="59"/>
      <c r="KL68" s="59"/>
      <c r="KM68" s="59"/>
      <c r="KN68" s="50"/>
      <c r="KO68" s="50"/>
      <c r="KP68" s="134"/>
      <c r="KQ68" s="134"/>
      <c r="KR68" s="134"/>
      <c r="KS68" s="134"/>
      <c r="KT68" s="134"/>
      <c r="KU68" s="134"/>
      <c r="KV68" s="134"/>
      <c r="KW68" s="134"/>
      <c r="KX68" s="134"/>
      <c r="KY68" s="134"/>
      <c r="KZ68" s="134"/>
      <c r="LA68" s="134"/>
      <c r="LB68" s="134"/>
      <c r="LC68" s="134"/>
      <c r="LD68" s="134"/>
      <c r="LE68" s="134"/>
      <c r="LF68" s="134"/>
      <c r="LG68" s="134"/>
    </row>
    <row r="69" spans="1:319" s="8" customFormat="1" x14ac:dyDescent="0.25">
      <c r="A69" s="87" t="s">
        <v>161</v>
      </c>
      <c r="B69" s="38">
        <f t="shared" si="6"/>
        <v>15659912</v>
      </c>
      <c r="C69" s="38">
        <f t="shared" si="0"/>
        <v>16318811</v>
      </c>
      <c r="D69" s="38">
        <f t="shared" si="1"/>
        <v>16282806.640000001</v>
      </c>
      <c r="E69" s="39">
        <f t="shared" si="7"/>
        <v>14230490</v>
      </c>
      <c r="F69" s="39">
        <f t="shared" si="13"/>
        <v>14239430</v>
      </c>
      <c r="G69" s="40">
        <f t="shared" si="8"/>
        <v>14239430</v>
      </c>
      <c r="H69" s="44">
        <v>13765000</v>
      </c>
      <c r="I69" s="67">
        <v>13765000</v>
      </c>
      <c r="J69" s="68">
        <v>13765000</v>
      </c>
      <c r="K69" s="69">
        <v>465490</v>
      </c>
      <c r="L69" s="70">
        <v>474430</v>
      </c>
      <c r="M69" s="71">
        <v>474430</v>
      </c>
      <c r="N69" s="47">
        <f t="shared" si="9"/>
        <v>1228872</v>
      </c>
      <c r="O69" s="47">
        <f t="shared" si="10"/>
        <v>1878831</v>
      </c>
      <c r="P69" s="48">
        <f t="shared" si="11"/>
        <v>1842826.6400000001</v>
      </c>
      <c r="Q69" s="72"/>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9"/>
      <c r="DW69" s="59"/>
      <c r="DX69" s="59"/>
      <c r="DY69" s="59"/>
      <c r="DZ69" s="59"/>
      <c r="EA69" s="59"/>
      <c r="EB69" s="59"/>
      <c r="EC69" s="59"/>
      <c r="ED69" s="59"/>
      <c r="EE69" s="59"/>
      <c r="EF69" s="59"/>
      <c r="EG69" s="59"/>
      <c r="EH69" s="59"/>
      <c r="EI69" s="59"/>
      <c r="EJ69" s="59"/>
      <c r="EK69" s="59"/>
      <c r="EL69" s="59"/>
      <c r="EM69" s="59">
        <v>0</v>
      </c>
      <c r="EN69" s="76">
        <v>591400</v>
      </c>
      <c r="EO69" s="59">
        <v>555395.64</v>
      </c>
      <c r="EP69" s="59"/>
      <c r="EQ69" s="59"/>
      <c r="ER69" s="59"/>
      <c r="ES69" s="59"/>
      <c r="ET69" s="59"/>
      <c r="EU69" s="59"/>
      <c r="EV69" s="59"/>
      <c r="EW69" s="59"/>
      <c r="EX69" s="59"/>
      <c r="EY69" s="59"/>
      <c r="EZ69" s="59"/>
      <c r="FA69" s="59"/>
      <c r="FB69" s="86"/>
      <c r="FC69" s="86"/>
      <c r="FD69" s="59"/>
      <c r="FE69" s="61"/>
      <c r="FF69" s="61"/>
      <c r="FG69" s="61"/>
      <c r="FH69" s="61"/>
      <c r="FI69" s="61"/>
      <c r="FJ69" s="61"/>
      <c r="FK69" s="61"/>
      <c r="FL69" s="61"/>
      <c r="FM69" s="61"/>
      <c r="FN69" s="61"/>
      <c r="FO69" s="61"/>
      <c r="FP69" s="59"/>
      <c r="FQ69" s="59"/>
      <c r="FR69" s="59"/>
      <c r="FS69" s="59"/>
      <c r="FT69" s="59"/>
      <c r="FU69" s="59"/>
      <c r="FV69" s="59"/>
      <c r="FW69" s="59"/>
      <c r="FX69" s="59"/>
      <c r="FY69" s="59"/>
      <c r="FZ69" s="59"/>
      <c r="GA69" s="59"/>
      <c r="GB69" s="59"/>
      <c r="GC69" s="59"/>
      <c r="GD69" s="59"/>
      <c r="GE69" s="59"/>
      <c r="GF69" s="59"/>
      <c r="GG69" s="59"/>
      <c r="GH69" s="59"/>
      <c r="GI69" s="59"/>
      <c r="GJ69" s="52">
        <v>53764</v>
      </c>
      <c r="GK69" s="52">
        <v>53764</v>
      </c>
      <c r="GL69" s="52">
        <v>1228872</v>
      </c>
      <c r="GM69" s="59">
        <v>1233667</v>
      </c>
      <c r="GN69" s="59">
        <v>1233667</v>
      </c>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59"/>
      <c r="HN69" s="59"/>
      <c r="HO69" s="59"/>
      <c r="HP69" s="59"/>
      <c r="HQ69" s="59"/>
      <c r="HR69" s="59"/>
      <c r="HS69" s="59"/>
      <c r="HT69" s="59"/>
      <c r="HU69" s="59"/>
      <c r="HV69" s="59"/>
      <c r="HW69" s="59"/>
      <c r="HX69" s="59"/>
      <c r="HY69" s="59"/>
      <c r="HZ69" s="59"/>
      <c r="IA69" s="59"/>
      <c r="IB69" s="59"/>
      <c r="IC69" s="59"/>
      <c r="ID69" s="59"/>
      <c r="IE69" s="39">
        <f t="shared" si="14"/>
        <v>200550</v>
      </c>
      <c r="IF69" s="39">
        <f t="shared" si="15"/>
        <v>200550</v>
      </c>
      <c r="IG69" s="39">
        <f t="shared" si="16"/>
        <v>200550</v>
      </c>
      <c r="IH69" s="63"/>
      <c r="II69" s="59"/>
      <c r="IJ69" s="59"/>
      <c r="IK69" s="59"/>
      <c r="IL69" s="59"/>
      <c r="IM69" s="59"/>
      <c r="IN69" s="59"/>
      <c r="IO69" s="59"/>
      <c r="IP69" s="59"/>
      <c r="IQ69" s="59"/>
      <c r="IR69" s="63"/>
      <c r="IS69" s="63"/>
      <c r="IT69" s="63"/>
      <c r="IU69" s="64"/>
      <c r="IV69" s="64"/>
      <c r="IW69" s="64"/>
      <c r="IX69" s="59"/>
      <c r="IY69" s="59"/>
      <c r="IZ69" s="59"/>
      <c r="JA69" s="64"/>
      <c r="JB69" s="64"/>
      <c r="JC69" s="64"/>
      <c r="JD69" s="64"/>
      <c r="JE69" s="64"/>
      <c r="JF69" s="64"/>
      <c r="JG69" s="64"/>
      <c r="JH69" s="64"/>
      <c r="JI69" s="64"/>
      <c r="JJ69" s="64"/>
      <c r="JK69" s="64"/>
      <c r="JL69" s="64"/>
      <c r="JM69" s="59"/>
      <c r="JN69" s="59"/>
      <c r="JO69" s="61"/>
      <c r="JP69" s="65"/>
      <c r="JQ69" s="64"/>
      <c r="JR69" s="64">
        <v>200550</v>
      </c>
      <c r="JS69" s="64">
        <v>200550</v>
      </c>
      <c r="JT69" s="64">
        <v>200550</v>
      </c>
      <c r="JU69" s="64"/>
      <c r="JV69" s="64"/>
      <c r="JW69" s="64"/>
      <c r="JX69" s="66">
        <f t="shared" si="12"/>
        <v>0</v>
      </c>
      <c r="JY69" s="66">
        <f t="shared" si="17"/>
        <v>0</v>
      </c>
      <c r="JZ69" s="66">
        <f t="shared" si="18"/>
        <v>0</v>
      </c>
      <c r="KA69" s="59"/>
      <c r="KB69" s="59"/>
      <c r="KC69" s="59"/>
      <c r="KD69" s="59"/>
      <c r="KE69" s="59"/>
      <c r="KF69" s="59"/>
      <c r="KG69" s="59"/>
      <c r="KH69" s="59"/>
      <c r="KI69" s="59"/>
      <c r="KJ69" s="59"/>
      <c r="KK69" s="59"/>
      <c r="KL69" s="59"/>
      <c r="KM69" s="59"/>
      <c r="KN69" s="50"/>
      <c r="KO69" s="50"/>
      <c r="KP69" s="134"/>
      <c r="KQ69" s="134"/>
      <c r="KR69" s="134"/>
      <c r="KS69" s="134"/>
      <c r="KT69" s="134"/>
      <c r="KU69" s="134"/>
      <c r="KV69" s="134"/>
      <c r="KW69" s="134"/>
      <c r="KX69" s="134"/>
      <c r="KY69" s="134"/>
      <c r="KZ69" s="134"/>
      <c r="LA69" s="134"/>
      <c r="LB69" s="134"/>
      <c r="LC69" s="134"/>
      <c r="LD69" s="134"/>
      <c r="LE69" s="134"/>
      <c r="LF69" s="134"/>
      <c r="LG69" s="134"/>
    </row>
    <row r="70" spans="1:319" s="8" customFormat="1" x14ac:dyDescent="0.25">
      <c r="A70" s="87" t="s">
        <v>162</v>
      </c>
      <c r="B70" s="38">
        <f t="shared" si="6"/>
        <v>5531160</v>
      </c>
      <c r="C70" s="38">
        <f t="shared" si="0"/>
        <v>6148229</v>
      </c>
      <c r="D70" s="38">
        <f t="shared" si="1"/>
        <v>6148229</v>
      </c>
      <c r="E70" s="39">
        <f t="shared" si="7"/>
        <v>5248540</v>
      </c>
      <c r="F70" s="39">
        <f t="shared" si="13"/>
        <v>5254840</v>
      </c>
      <c r="G70" s="40">
        <f t="shared" si="8"/>
        <v>5254840</v>
      </c>
      <c r="H70" s="44">
        <v>5118100</v>
      </c>
      <c r="I70" s="67">
        <v>5118100</v>
      </c>
      <c r="J70" s="68">
        <v>5118100</v>
      </c>
      <c r="K70" s="69">
        <v>130440</v>
      </c>
      <c r="L70" s="70">
        <v>136740</v>
      </c>
      <c r="M70" s="71">
        <v>136740</v>
      </c>
      <c r="N70" s="47">
        <f t="shared" si="9"/>
        <v>202400</v>
      </c>
      <c r="O70" s="47">
        <f t="shared" si="10"/>
        <v>813169</v>
      </c>
      <c r="P70" s="48">
        <f t="shared" si="11"/>
        <v>813169</v>
      </c>
      <c r="Q70" s="72"/>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73">
        <v>360000</v>
      </c>
      <c r="DK70" s="73">
        <v>360000</v>
      </c>
      <c r="DL70" s="73"/>
      <c r="DM70" s="56"/>
      <c r="DN70" s="56"/>
      <c r="DO70" s="56"/>
      <c r="DP70" s="56"/>
      <c r="DQ70" s="56"/>
      <c r="DR70" s="56"/>
      <c r="DS70" s="56"/>
      <c r="DT70" s="56"/>
      <c r="DU70" s="56"/>
      <c r="DV70" s="59"/>
      <c r="DW70" s="59"/>
      <c r="DX70" s="59"/>
      <c r="DY70" s="59"/>
      <c r="DZ70" s="59"/>
      <c r="EA70" s="59"/>
      <c r="EB70" s="59"/>
      <c r="EC70" s="59"/>
      <c r="ED70" s="59"/>
      <c r="EE70" s="59"/>
      <c r="EF70" s="59"/>
      <c r="EG70" s="59"/>
      <c r="EH70" s="59"/>
      <c r="EI70" s="59"/>
      <c r="EJ70" s="59"/>
      <c r="EK70" s="59"/>
      <c r="EL70" s="59"/>
      <c r="EM70" s="59">
        <v>0</v>
      </c>
      <c r="EN70" s="76">
        <v>250000</v>
      </c>
      <c r="EO70" s="76">
        <v>250000</v>
      </c>
      <c r="EP70" s="76"/>
      <c r="EQ70" s="59"/>
      <c r="ER70" s="59"/>
      <c r="ES70" s="59"/>
      <c r="ET70" s="59"/>
      <c r="EU70" s="59"/>
      <c r="EV70" s="59"/>
      <c r="EW70" s="59"/>
      <c r="EX70" s="59"/>
      <c r="EY70" s="59"/>
      <c r="EZ70" s="59"/>
      <c r="FA70" s="59"/>
      <c r="FB70" s="86"/>
      <c r="FC70" s="86"/>
      <c r="FD70" s="59"/>
      <c r="FE70" s="61"/>
      <c r="FF70" s="61"/>
      <c r="FG70" s="61"/>
      <c r="FH70" s="61"/>
      <c r="FI70" s="61"/>
      <c r="FJ70" s="61"/>
      <c r="FK70" s="61"/>
      <c r="FL70" s="61"/>
      <c r="FM70" s="61"/>
      <c r="FN70" s="61"/>
      <c r="FO70" s="61"/>
      <c r="FP70" s="59"/>
      <c r="FQ70" s="59"/>
      <c r="FR70" s="59"/>
      <c r="FS70" s="59"/>
      <c r="FT70" s="59"/>
      <c r="FU70" s="59"/>
      <c r="FV70" s="59"/>
      <c r="FW70" s="59"/>
      <c r="FX70" s="59"/>
      <c r="FY70" s="59"/>
      <c r="FZ70" s="59"/>
      <c r="GA70" s="59"/>
      <c r="GB70" s="59"/>
      <c r="GC70" s="59"/>
      <c r="GD70" s="59"/>
      <c r="GE70" s="59"/>
      <c r="GF70" s="59"/>
      <c r="GG70" s="59"/>
      <c r="GH70" s="59"/>
      <c r="GI70" s="59"/>
      <c r="GJ70" s="52"/>
      <c r="GK70" s="52"/>
      <c r="GL70" s="52">
        <v>202400</v>
      </c>
      <c r="GM70" s="59">
        <v>203169</v>
      </c>
      <c r="GN70" s="59">
        <v>203169</v>
      </c>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59"/>
      <c r="HN70" s="59"/>
      <c r="HO70" s="59"/>
      <c r="HP70" s="59"/>
      <c r="HQ70" s="59"/>
      <c r="HR70" s="59"/>
      <c r="HS70" s="59"/>
      <c r="HT70" s="59"/>
      <c r="HU70" s="59"/>
      <c r="HV70" s="59"/>
      <c r="HW70" s="59"/>
      <c r="HX70" s="59"/>
      <c r="HY70" s="59"/>
      <c r="HZ70" s="59"/>
      <c r="IA70" s="59"/>
      <c r="IB70" s="59"/>
      <c r="IC70" s="59"/>
      <c r="ID70" s="59"/>
      <c r="IE70" s="39">
        <f t="shared" si="14"/>
        <v>80220</v>
      </c>
      <c r="IF70" s="39">
        <f t="shared" si="15"/>
        <v>80220</v>
      </c>
      <c r="IG70" s="39">
        <f t="shared" si="16"/>
        <v>80220</v>
      </c>
      <c r="IH70" s="63"/>
      <c r="II70" s="59"/>
      <c r="IJ70" s="59"/>
      <c r="IK70" s="59"/>
      <c r="IL70" s="59"/>
      <c r="IM70" s="59"/>
      <c r="IN70" s="59"/>
      <c r="IO70" s="59"/>
      <c r="IP70" s="59"/>
      <c r="IQ70" s="59"/>
      <c r="IR70" s="63"/>
      <c r="IS70" s="63"/>
      <c r="IT70" s="63"/>
      <c r="IU70" s="64"/>
      <c r="IV70" s="64"/>
      <c r="IW70" s="64"/>
      <c r="IX70" s="59"/>
      <c r="IY70" s="59"/>
      <c r="IZ70" s="59"/>
      <c r="JA70" s="64"/>
      <c r="JB70" s="64"/>
      <c r="JC70" s="64"/>
      <c r="JD70" s="64"/>
      <c r="JE70" s="64"/>
      <c r="JF70" s="64"/>
      <c r="JG70" s="64"/>
      <c r="JH70" s="64"/>
      <c r="JI70" s="64"/>
      <c r="JJ70" s="64"/>
      <c r="JK70" s="64"/>
      <c r="JL70" s="64"/>
      <c r="JM70" s="59"/>
      <c r="JN70" s="59"/>
      <c r="JO70" s="61"/>
      <c r="JP70" s="65"/>
      <c r="JQ70" s="64"/>
      <c r="JR70" s="64">
        <v>80220</v>
      </c>
      <c r="JS70" s="64">
        <v>80220</v>
      </c>
      <c r="JT70" s="64">
        <v>80220</v>
      </c>
      <c r="JU70" s="64"/>
      <c r="JV70" s="64"/>
      <c r="JW70" s="64"/>
      <c r="JX70" s="66">
        <f t="shared" si="12"/>
        <v>0</v>
      </c>
      <c r="JY70" s="66">
        <f t="shared" si="17"/>
        <v>0</v>
      </c>
      <c r="JZ70" s="66">
        <f t="shared" si="18"/>
        <v>0</v>
      </c>
      <c r="KA70" s="59"/>
      <c r="KB70" s="59"/>
      <c r="KC70" s="59"/>
      <c r="KD70" s="59"/>
      <c r="KE70" s="59"/>
      <c r="KF70" s="59"/>
      <c r="KG70" s="59"/>
      <c r="KH70" s="59"/>
      <c r="KI70" s="59"/>
      <c r="KJ70" s="59"/>
      <c r="KK70" s="59"/>
      <c r="KL70" s="59"/>
      <c r="KM70" s="59"/>
      <c r="KN70" s="50"/>
      <c r="KO70" s="50"/>
      <c r="KP70" s="134"/>
      <c r="KQ70" s="134"/>
      <c r="KR70" s="134"/>
      <c r="KS70" s="134"/>
      <c r="KT70" s="134"/>
      <c r="KU70" s="134"/>
      <c r="KV70" s="134"/>
      <c r="KW70" s="134"/>
      <c r="KX70" s="134"/>
      <c r="KY70" s="134"/>
      <c r="KZ70" s="134"/>
      <c r="LA70" s="134"/>
      <c r="LB70" s="134"/>
      <c r="LC70" s="134"/>
      <c r="LD70" s="134"/>
      <c r="LE70" s="134"/>
      <c r="LF70" s="134"/>
      <c r="LG70" s="134"/>
    </row>
    <row r="71" spans="1:319" s="8" customFormat="1" ht="12.75" customHeight="1" x14ac:dyDescent="0.25">
      <c r="A71" s="21" t="s">
        <v>163</v>
      </c>
      <c r="B71" s="38">
        <f t="shared" si="6"/>
        <v>236180858.49000001</v>
      </c>
      <c r="C71" s="38">
        <f t="shared" ref="C71:C134" si="19">F71+O71+IF71+JY71</f>
        <v>314856140.52000004</v>
      </c>
      <c r="D71" s="38">
        <f t="shared" ref="D71:D134" si="20">G71+IG71+P71+JZ71</f>
        <v>304969272.06000006</v>
      </c>
      <c r="E71" s="39">
        <f t="shared" si="7"/>
        <v>93978570</v>
      </c>
      <c r="F71" s="39">
        <f t="shared" si="13"/>
        <v>98202413</v>
      </c>
      <c r="G71" s="40">
        <f t="shared" si="8"/>
        <v>98202413</v>
      </c>
      <c r="H71" s="44">
        <v>89039400</v>
      </c>
      <c r="I71" s="67">
        <v>89039400</v>
      </c>
      <c r="J71" s="68">
        <v>89039400</v>
      </c>
      <c r="K71" s="69">
        <v>4939170</v>
      </c>
      <c r="L71" s="70">
        <v>9163013</v>
      </c>
      <c r="M71" s="71">
        <v>9163013</v>
      </c>
      <c r="N71" s="47">
        <f t="shared" si="9"/>
        <v>3365720.96</v>
      </c>
      <c r="O71" s="47">
        <f t="shared" si="10"/>
        <v>24946581.760000002</v>
      </c>
      <c r="P71" s="48">
        <f t="shared" si="11"/>
        <v>15234766.300000003</v>
      </c>
      <c r="Q71" s="72"/>
      <c r="R71" s="50"/>
      <c r="S71" s="50"/>
      <c r="T71" s="50">
        <v>0</v>
      </c>
      <c r="U71" s="50">
        <v>2300000</v>
      </c>
      <c r="V71" s="50">
        <v>2300000</v>
      </c>
      <c r="W71" s="50"/>
      <c r="X71" s="50"/>
      <c r="Y71" s="50"/>
      <c r="Z71" s="50"/>
      <c r="AA71" s="50"/>
      <c r="AB71" s="50"/>
      <c r="AC71" s="50">
        <v>0</v>
      </c>
      <c r="AD71" s="76">
        <v>3000000</v>
      </c>
      <c r="AE71" s="50">
        <v>3000000</v>
      </c>
      <c r="AF71" s="50"/>
      <c r="AG71" s="50"/>
      <c r="AH71" s="50"/>
      <c r="AI71" s="50"/>
      <c r="AJ71" s="50"/>
      <c r="AK71" s="50"/>
      <c r="AL71" s="50"/>
      <c r="AM71" s="50">
        <v>9864610.7400000002</v>
      </c>
      <c r="AN71" s="50">
        <v>178423.48</v>
      </c>
      <c r="AO71" s="50"/>
      <c r="AP71" s="50"/>
      <c r="AQ71" s="50"/>
      <c r="AR71" s="50"/>
      <c r="AS71" s="50"/>
      <c r="AT71" s="50"/>
      <c r="AU71" s="50"/>
      <c r="AV71" s="50"/>
      <c r="AW71" s="50"/>
      <c r="AX71" s="50"/>
      <c r="AY71" s="50"/>
      <c r="AZ71" s="50"/>
      <c r="BA71" s="50"/>
      <c r="BB71" s="50"/>
      <c r="BC71" s="50"/>
      <c r="BD71" s="50"/>
      <c r="BE71" s="50"/>
      <c r="BF71" s="50"/>
      <c r="BG71" s="50">
        <v>506784.96</v>
      </c>
      <c r="BH71" s="50">
        <v>511624.19</v>
      </c>
      <c r="BI71" s="50">
        <v>511624.19</v>
      </c>
      <c r="BJ71" s="50">
        <v>1423423</v>
      </c>
      <c r="BK71" s="50">
        <v>1431495</v>
      </c>
      <c r="BL71" s="50">
        <v>1431495</v>
      </c>
      <c r="BM71" s="50"/>
      <c r="BN71" s="50"/>
      <c r="BO71" s="50"/>
      <c r="BP71" s="50"/>
      <c r="BQ71" s="50"/>
      <c r="BR71" s="50"/>
      <c r="BS71" s="50">
        <v>392700</v>
      </c>
      <c r="BT71" s="50">
        <v>392700</v>
      </c>
      <c r="BU71" s="50">
        <v>392700</v>
      </c>
      <c r="BV71" s="50"/>
      <c r="BW71" s="50"/>
      <c r="BX71" s="50"/>
      <c r="BY71" s="50"/>
      <c r="BZ71" s="56"/>
      <c r="CA71" s="56"/>
      <c r="CB71" s="56"/>
      <c r="CC71" s="56"/>
      <c r="CD71" s="56"/>
      <c r="CE71" s="56"/>
      <c r="CF71" s="56"/>
      <c r="CG71" s="56"/>
      <c r="CH71" s="56"/>
      <c r="CI71" s="56"/>
      <c r="CJ71" s="56"/>
      <c r="CK71" s="56"/>
      <c r="CL71" s="56"/>
      <c r="CM71" s="56"/>
      <c r="CN71" s="56"/>
      <c r="CO71" s="56">
        <v>1092885</v>
      </c>
      <c r="CP71" s="56">
        <v>1092885</v>
      </c>
      <c r="CQ71" s="56"/>
      <c r="CR71" s="56"/>
      <c r="CS71" s="56"/>
      <c r="CT71" s="56"/>
      <c r="CU71" s="77">
        <v>4826467.21</v>
      </c>
      <c r="CV71" s="56">
        <v>4826467.21</v>
      </c>
      <c r="CW71" s="56"/>
      <c r="CX71" s="56"/>
      <c r="CY71" s="56"/>
      <c r="CZ71" s="56"/>
      <c r="DA71" s="96"/>
      <c r="DB71" s="56"/>
      <c r="DC71" s="56"/>
      <c r="DD71" s="56"/>
      <c r="DE71" s="56"/>
      <c r="DF71" s="56"/>
      <c r="DG71" s="56"/>
      <c r="DH71" s="56"/>
      <c r="DI71" s="56"/>
      <c r="DJ71" s="56"/>
      <c r="DK71" s="56"/>
      <c r="DL71" s="56"/>
      <c r="DM71" s="56"/>
      <c r="DN71" s="56"/>
      <c r="DO71" s="56"/>
      <c r="DP71" s="56"/>
      <c r="DQ71" s="56"/>
      <c r="DR71" s="56"/>
      <c r="DS71" s="56"/>
      <c r="DT71" s="56"/>
      <c r="DU71" s="56"/>
      <c r="DV71" s="59"/>
      <c r="DW71" s="59"/>
      <c r="DX71" s="59"/>
      <c r="DY71" s="76"/>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86"/>
      <c r="FC71" s="86"/>
      <c r="FD71" s="93"/>
      <c r="FE71" s="94"/>
      <c r="FF71" s="94"/>
      <c r="FG71" s="94"/>
      <c r="FH71" s="94"/>
      <c r="FI71" s="94"/>
      <c r="FJ71" s="94"/>
      <c r="FK71" s="94"/>
      <c r="FL71" s="94"/>
      <c r="FM71" s="94"/>
      <c r="FN71" s="94"/>
      <c r="FO71" s="61"/>
      <c r="FP71" s="59"/>
      <c r="FQ71" s="59">
        <v>3466</v>
      </c>
      <c r="FR71" s="59">
        <v>3466</v>
      </c>
      <c r="FS71" s="59">
        <v>3466</v>
      </c>
      <c r="FT71" s="59"/>
      <c r="FU71" s="77">
        <v>74072.62</v>
      </c>
      <c r="FV71" s="77">
        <v>74072.62</v>
      </c>
      <c r="FW71" s="77"/>
      <c r="FX71" s="59"/>
      <c r="FY71" s="59"/>
      <c r="FZ71" s="59"/>
      <c r="GA71" s="59"/>
      <c r="GB71" s="59"/>
      <c r="GC71" s="59"/>
      <c r="GD71" s="59"/>
      <c r="GE71" s="59"/>
      <c r="GF71" s="59"/>
      <c r="GG71" s="59"/>
      <c r="GH71" s="59"/>
      <c r="GI71" s="59"/>
      <c r="GJ71" s="52">
        <v>53764</v>
      </c>
      <c r="GK71" s="52">
        <v>53764</v>
      </c>
      <c r="GL71" s="52">
        <v>1039347</v>
      </c>
      <c r="GM71" s="59">
        <v>1045497</v>
      </c>
      <c r="GN71" s="59">
        <v>1045497</v>
      </c>
      <c r="GO71" s="59"/>
      <c r="GP71" s="59"/>
      <c r="GQ71" s="59"/>
      <c r="GR71" s="59"/>
      <c r="GS71" s="59"/>
      <c r="GT71" s="59"/>
      <c r="GU71" s="59">
        <v>0</v>
      </c>
      <c r="GV71" s="59">
        <v>350000</v>
      </c>
      <c r="GW71" s="59">
        <v>324371.8</v>
      </c>
      <c r="GX71" s="59"/>
      <c r="GY71" s="59"/>
      <c r="GZ71" s="59"/>
      <c r="HA71" s="59"/>
      <c r="HB71" s="59"/>
      <c r="HC71" s="59"/>
      <c r="HD71" s="59"/>
      <c r="HE71" s="59"/>
      <c r="HF71" s="59"/>
      <c r="HG71" s="62"/>
      <c r="HH71" s="62"/>
      <c r="HI71" s="62"/>
      <c r="HJ71" s="62"/>
      <c r="HK71" s="49"/>
      <c r="HL71" s="49"/>
      <c r="HM71" s="49"/>
      <c r="HN71" s="49"/>
      <c r="HO71" s="49"/>
      <c r="HP71" s="49"/>
      <c r="HQ71" s="49"/>
      <c r="HR71" s="49"/>
      <c r="HS71" s="49"/>
      <c r="HT71" s="49"/>
      <c r="HU71" s="49"/>
      <c r="HV71" s="49"/>
      <c r="HW71" s="49"/>
      <c r="HX71" s="49"/>
      <c r="HY71" s="49"/>
      <c r="HZ71" s="59"/>
      <c r="IA71" s="59"/>
      <c r="IB71" s="59"/>
      <c r="IC71" s="59"/>
      <c r="ID71" s="59"/>
      <c r="IE71" s="39">
        <f t="shared" si="14"/>
        <v>138836567.53</v>
      </c>
      <c r="IF71" s="39">
        <f t="shared" ref="IF71:IF102" si="21">+II71+IL71+IO71+IR71+IU71+IX71+JA71+JD71+JG71+JJ71+JM71+JP71+JV71+JS71</f>
        <v>140708797.16000003</v>
      </c>
      <c r="IG71" s="39">
        <f t="shared" ref="IG71:IG102" si="22">+IJ71+IM71+IP71+IS71+IV71+IY71+JB71+JE71+JH71+JK71+JN71+JQ71+JW71+JT71</f>
        <v>140533744.16000003</v>
      </c>
      <c r="IH71" s="63">
        <v>46978378</v>
      </c>
      <c r="II71" s="78">
        <v>48676766</v>
      </c>
      <c r="IJ71" s="78">
        <v>48676766</v>
      </c>
      <c r="IK71" s="78">
        <v>84460985</v>
      </c>
      <c r="IL71" s="59">
        <v>84883151.060000002</v>
      </c>
      <c r="IM71" s="59">
        <v>84883151.060000002</v>
      </c>
      <c r="IN71" s="59"/>
      <c r="IO71" s="59"/>
      <c r="IP71" s="59"/>
      <c r="IQ71" s="59">
        <v>34714</v>
      </c>
      <c r="IR71" s="63">
        <v>69428</v>
      </c>
      <c r="IS71" s="63">
        <v>69428</v>
      </c>
      <c r="IT71" s="63">
        <v>537636</v>
      </c>
      <c r="IU71" s="64">
        <v>464322</v>
      </c>
      <c r="IV71" s="64">
        <v>464322</v>
      </c>
      <c r="IW71" s="64">
        <v>977547.53</v>
      </c>
      <c r="IX71" s="59">
        <v>764118.83</v>
      </c>
      <c r="IY71" s="59">
        <v>764118.83</v>
      </c>
      <c r="IZ71" s="59">
        <v>5367285</v>
      </c>
      <c r="JA71" s="64">
        <v>5367285</v>
      </c>
      <c r="JB71" s="64">
        <v>5196000</v>
      </c>
      <c r="JC71" s="64">
        <v>46200</v>
      </c>
      <c r="JD71" s="64">
        <v>46200</v>
      </c>
      <c r="JE71" s="64">
        <v>46200</v>
      </c>
      <c r="JF71" s="64">
        <v>11193</v>
      </c>
      <c r="JG71" s="64">
        <v>11193</v>
      </c>
      <c r="JH71" s="64">
        <v>11193</v>
      </c>
      <c r="JI71" s="64">
        <v>400861</v>
      </c>
      <c r="JJ71" s="64">
        <v>404565.27</v>
      </c>
      <c r="JK71" s="64">
        <v>404565.27</v>
      </c>
      <c r="JL71" s="64">
        <v>20846</v>
      </c>
      <c r="JM71" s="59">
        <v>20846</v>
      </c>
      <c r="JN71" s="59">
        <v>18000</v>
      </c>
      <c r="JO71" s="61"/>
      <c r="JP71" s="65"/>
      <c r="JQ71" s="64"/>
      <c r="JR71" s="64"/>
      <c r="JS71" s="64"/>
      <c r="JT71" s="64"/>
      <c r="JU71" s="64">
        <v>922</v>
      </c>
      <c r="JV71" s="64">
        <v>922</v>
      </c>
      <c r="JW71" s="64"/>
      <c r="JX71" s="66">
        <f t="shared" si="12"/>
        <v>0</v>
      </c>
      <c r="JY71" s="66">
        <f t="shared" ref="JY71:JY102" si="23">KB71+KH71+KK71+KN71+KE71</f>
        <v>50998348.600000001</v>
      </c>
      <c r="JZ71" s="66">
        <f t="shared" ref="JZ71:JZ102" si="24">KC71+KI71+KL71+KO71+KF71</f>
        <v>50998348.600000001</v>
      </c>
      <c r="KA71" s="59"/>
      <c r="KB71" s="59"/>
      <c r="KC71" s="59"/>
      <c r="KD71" s="59">
        <v>0</v>
      </c>
      <c r="KE71" s="50">
        <v>651000</v>
      </c>
      <c r="KF71" s="50">
        <v>651000</v>
      </c>
      <c r="KG71" s="50"/>
      <c r="KH71" s="59"/>
      <c r="KI71" s="59"/>
      <c r="KJ71" s="59"/>
      <c r="KK71" s="59"/>
      <c r="KL71" s="59"/>
      <c r="KM71" s="59">
        <v>0</v>
      </c>
      <c r="KN71" s="50">
        <v>50347348.600000001</v>
      </c>
      <c r="KO71" s="50">
        <v>50347348.600000001</v>
      </c>
      <c r="KP71" s="134"/>
      <c r="KQ71" s="134"/>
      <c r="KR71" s="134"/>
      <c r="KS71" s="134"/>
      <c r="KT71" s="134"/>
      <c r="KU71" s="134"/>
      <c r="KV71" s="134"/>
      <c r="KW71" s="134"/>
      <c r="KX71" s="134"/>
      <c r="KY71" s="134"/>
      <c r="KZ71" s="134"/>
      <c r="LA71" s="134"/>
      <c r="LB71" s="134"/>
      <c r="LC71" s="134"/>
      <c r="LD71" s="134"/>
      <c r="LE71" s="134"/>
      <c r="LF71" s="134"/>
      <c r="LG71" s="134"/>
    </row>
    <row r="72" spans="1:319" s="8" customFormat="1" ht="13.5" customHeight="1" x14ac:dyDescent="0.25">
      <c r="A72" s="87" t="s">
        <v>164</v>
      </c>
      <c r="B72" s="38">
        <f t="shared" ref="B72:B135" si="25">E72+N72+IE72+JX72</f>
        <v>11450580</v>
      </c>
      <c r="C72" s="38">
        <f t="shared" si="19"/>
        <v>54819691.399999999</v>
      </c>
      <c r="D72" s="38">
        <f t="shared" si="20"/>
        <v>54617719.170000002</v>
      </c>
      <c r="E72" s="39">
        <f t="shared" ref="E72:E135" si="26">H72+K72</f>
        <v>10121130</v>
      </c>
      <c r="F72" s="39">
        <f t="shared" si="13"/>
        <v>10139950</v>
      </c>
      <c r="G72" s="40">
        <f t="shared" si="13"/>
        <v>10139950</v>
      </c>
      <c r="H72" s="44">
        <v>10001800</v>
      </c>
      <c r="I72" s="67">
        <v>10001800</v>
      </c>
      <c r="J72" s="68">
        <v>10001800</v>
      </c>
      <c r="K72" s="69">
        <v>119330</v>
      </c>
      <c r="L72" s="70">
        <v>138150</v>
      </c>
      <c r="M72" s="71">
        <v>138150</v>
      </c>
      <c r="N72" s="47">
        <f t="shared" ref="N72:N135" si="27">Q72+W72+Z72+AC72+AF72+AI72+AL72+AO72+AU72+AX72+BA72+BD72+BG72+BJ72+BM72+BP72+BS72+BV72+BY72+CB72+CE72+CH72+CK72+CN72+CQ72+CT72+CW72+DC72+DF72+DI72+DL72+DO72+DR72+DU72+DX72+EA72+ED72+EG72+EJ72+EM72+EP72+ES72+EV72+EY72+FB72+FE72+FH72+FK72+FN72+FQ72+FT72+FZ72+GC72+GF72+GI72+GL72+GR72+GU72+GX72+HA72+HD72+HG72+HJ72+HM72+HP72+HS72+HV72+HY72+T72+AR72+CZ72+FW72+GO72+IB72</f>
        <v>1329450</v>
      </c>
      <c r="O72" s="47">
        <f t="shared" ref="O72:O135" si="28">R72+X72+AA72+AD72+AG72+AJ72+AM72+AP72+AV72+AY72+BB72+BE72+BH72+BK72+BN72+BQ72+BT72+BW72+BZ72+CC72+CF72+CI72+CL72+CO72+CR72+CU72+CX72+DD72+DG72+DJ72+DM72+DP72+DS72+DV72+DY72+EB72+EE72+EH72+EK72+EN72+EQ72+ET72+EW72+EZ72+FC72+FF72+FI72+FL72+FO72+FR72+FU72+GA72+GD72+GG72+GJ72+GM72+GS72+GV72+GY72+HB72+HE72+HH72+HK72+HN72+HQ72+HT72+HW72+HZ72+U72+AS72+DA72+FX72+GP72+IC72</f>
        <v>44679741.399999999</v>
      </c>
      <c r="P72" s="48">
        <f t="shared" ref="P72:P135" si="29">S72+V72+Y72+AB72+AE72+AH72+AK72+AN72+AQ72+AW72+AZ72+BC72+BF72+BI72+BL72+BO72+BR72+BU72+BX72+CA72+CD72+CG72+CJ72+CM72+CP72+CS72+CV72+CY72+DB72+DE72+DH72+DK72+DN72+DQ72+DT72+DW72+DZ72+EC72+EF72+EI72+EL72+EO72+ER72+EU72+EX72+FA72+FD72+FG72+FJ72+FM72+FP72+FS72+FV72+FY72+GB72+GE72+GH72+GK72+GN72+GQ72+GT72+GW72+GZ72+HC72+HF72+HI72+HL72+HO72+HR72+HU72+HX72+IA72+AT72+ID72</f>
        <v>44477769.170000002</v>
      </c>
      <c r="Q72" s="72"/>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6"/>
      <c r="CA72" s="56"/>
      <c r="CB72" s="56"/>
      <c r="CC72" s="56"/>
      <c r="CD72" s="56"/>
      <c r="CE72" s="56"/>
      <c r="CF72" s="56"/>
      <c r="CG72" s="56"/>
      <c r="CH72" s="56"/>
      <c r="CI72" s="56"/>
      <c r="CJ72" s="56"/>
      <c r="CK72" s="56"/>
      <c r="CL72" s="56"/>
      <c r="CM72" s="56"/>
      <c r="CN72" s="56"/>
      <c r="CO72" s="56"/>
      <c r="CP72" s="56"/>
      <c r="CQ72" s="56"/>
      <c r="CR72" s="56"/>
      <c r="CS72" s="56"/>
      <c r="CT72" s="56"/>
      <c r="CU72" s="77">
        <v>2313652.4</v>
      </c>
      <c r="CV72" s="56">
        <v>2135680.02</v>
      </c>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9"/>
      <c r="DW72" s="59"/>
      <c r="DX72" s="59"/>
      <c r="DY72" s="59"/>
      <c r="DZ72" s="59"/>
      <c r="EA72" s="59"/>
      <c r="EB72" s="59"/>
      <c r="EC72" s="59"/>
      <c r="ED72" s="59"/>
      <c r="EE72" s="59"/>
      <c r="EF72" s="59"/>
      <c r="EG72" s="59"/>
      <c r="EH72" s="59"/>
      <c r="EI72" s="59"/>
      <c r="EJ72" s="59"/>
      <c r="EK72" s="59">
        <v>40680000</v>
      </c>
      <c r="EL72" s="59">
        <v>40680000</v>
      </c>
      <c r="EM72" s="59"/>
      <c r="EN72" s="59"/>
      <c r="EO72" s="59"/>
      <c r="EP72" s="59"/>
      <c r="EQ72" s="59"/>
      <c r="ER72" s="59"/>
      <c r="ES72" s="59"/>
      <c r="ET72" s="59"/>
      <c r="EU72" s="59"/>
      <c r="EV72" s="59"/>
      <c r="EW72" s="59"/>
      <c r="EX72" s="59"/>
      <c r="EY72" s="59"/>
      <c r="EZ72" s="59"/>
      <c r="FA72" s="59"/>
      <c r="FB72" s="86"/>
      <c r="FC72" s="86"/>
      <c r="FD72" s="59"/>
      <c r="FE72" s="61"/>
      <c r="FF72" s="61"/>
      <c r="FG72" s="61"/>
      <c r="FH72" s="61"/>
      <c r="FI72" s="61"/>
      <c r="FJ72" s="61"/>
      <c r="FK72" s="61"/>
      <c r="FL72" s="61"/>
      <c r="FM72" s="61"/>
      <c r="FN72" s="61"/>
      <c r="FO72" s="61"/>
      <c r="FP72" s="59"/>
      <c r="FQ72" s="59">
        <v>2508</v>
      </c>
      <c r="FR72" s="59">
        <v>2508</v>
      </c>
      <c r="FS72" s="59">
        <v>2508</v>
      </c>
      <c r="FT72" s="59"/>
      <c r="FU72" s="59"/>
      <c r="FV72" s="59"/>
      <c r="FW72" s="59"/>
      <c r="FX72" s="59"/>
      <c r="FY72" s="59"/>
      <c r="FZ72" s="59"/>
      <c r="GA72" s="59"/>
      <c r="GB72" s="59"/>
      <c r="GC72" s="59"/>
      <c r="GD72" s="59"/>
      <c r="GE72" s="59"/>
      <c r="GF72" s="59"/>
      <c r="GG72" s="59"/>
      <c r="GH72" s="59"/>
      <c r="GI72" s="59"/>
      <c r="GJ72" s="59"/>
      <c r="GK72" s="59"/>
      <c r="GL72" s="59">
        <v>1326942</v>
      </c>
      <c r="GM72" s="59">
        <v>1333581</v>
      </c>
      <c r="GN72" s="59">
        <v>1333581</v>
      </c>
      <c r="GO72" s="59"/>
      <c r="GP72" s="59"/>
      <c r="GQ72" s="59"/>
      <c r="GR72" s="59"/>
      <c r="GS72" s="59"/>
      <c r="GT72" s="59"/>
      <c r="GU72" s="59"/>
      <c r="GV72" s="59"/>
      <c r="GW72" s="59"/>
      <c r="GX72" s="59"/>
      <c r="GY72" s="59"/>
      <c r="GZ72" s="59"/>
      <c r="HA72" s="59"/>
      <c r="HB72" s="59"/>
      <c r="HC72" s="59"/>
      <c r="HD72" s="59">
        <v>0</v>
      </c>
      <c r="HE72" s="59">
        <v>350000</v>
      </c>
      <c r="HF72" s="59">
        <v>326000.15000000002</v>
      </c>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39">
        <f t="shared" si="14"/>
        <v>0</v>
      </c>
      <c r="IF72" s="39">
        <f t="shared" si="21"/>
        <v>0</v>
      </c>
      <c r="IG72" s="39">
        <f t="shared" si="22"/>
        <v>0</v>
      </c>
      <c r="IH72" s="63"/>
      <c r="II72" s="59"/>
      <c r="IJ72" s="59"/>
      <c r="IK72" s="59"/>
      <c r="IL72" s="59"/>
      <c r="IM72" s="59"/>
      <c r="IN72" s="59"/>
      <c r="IO72" s="59"/>
      <c r="IP72" s="59"/>
      <c r="IQ72" s="59"/>
      <c r="IR72" s="63"/>
      <c r="IS72" s="63"/>
      <c r="IT72" s="63"/>
      <c r="IU72" s="64"/>
      <c r="IV72" s="64"/>
      <c r="IW72" s="64"/>
      <c r="IX72" s="59"/>
      <c r="IY72" s="59"/>
      <c r="IZ72" s="59"/>
      <c r="JA72" s="64"/>
      <c r="JB72" s="64"/>
      <c r="JC72" s="64"/>
      <c r="JD72" s="64"/>
      <c r="JE72" s="64"/>
      <c r="JF72" s="64"/>
      <c r="JG72" s="64"/>
      <c r="JH72" s="64"/>
      <c r="JI72" s="64"/>
      <c r="JJ72" s="64"/>
      <c r="JK72" s="64"/>
      <c r="JL72" s="64"/>
      <c r="JM72" s="59"/>
      <c r="JN72" s="59"/>
      <c r="JO72" s="61"/>
      <c r="JP72" s="65"/>
      <c r="JQ72" s="64"/>
      <c r="JR72" s="64"/>
      <c r="JS72" s="64"/>
      <c r="JT72" s="64"/>
      <c r="JU72" s="64"/>
      <c r="JV72" s="64"/>
      <c r="JW72" s="64"/>
      <c r="JX72" s="66">
        <f t="shared" ref="JX72:JX135" si="30">KA72+KG72+KJ72+KM72+KD72</f>
        <v>0</v>
      </c>
      <c r="JY72" s="66">
        <f t="shared" si="23"/>
        <v>0</v>
      </c>
      <c r="JZ72" s="66">
        <f t="shared" si="24"/>
        <v>0</v>
      </c>
      <c r="KA72" s="59"/>
      <c r="KB72" s="59"/>
      <c r="KC72" s="59"/>
      <c r="KD72" s="59"/>
      <c r="KE72" s="59"/>
      <c r="KF72" s="59"/>
      <c r="KG72" s="59"/>
      <c r="KH72" s="59"/>
      <c r="KI72" s="59"/>
      <c r="KJ72" s="59"/>
      <c r="KK72" s="59"/>
      <c r="KL72" s="59"/>
      <c r="KM72" s="59"/>
      <c r="KN72" s="50"/>
      <c r="KO72" s="50"/>
      <c r="KP72" s="134"/>
      <c r="KQ72" s="134"/>
      <c r="KR72" s="134"/>
      <c r="KS72" s="134"/>
      <c r="KT72" s="134"/>
      <c r="KU72" s="134"/>
      <c r="KV72" s="134"/>
      <c r="KW72" s="134"/>
      <c r="KX72" s="134"/>
      <c r="KY72" s="134"/>
      <c r="KZ72" s="134"/>
      <c r="LA72" s="134"/>
      <c r="LB72" s="134"/>
      <c r="LC72" s="134"/>
      <c r="LD72" s="134"/>
      <c r="LE72" s="134"/>
      <c r="LF72" s="134"/>
      <c r="LG72" s="134"/>
    </row>
    <row r="73" spans="1:319" s="8" customFormat="1" ht="13.5" customHeight="1" x14ac:dyDescent="0.25">
      <c r="A73" s="87" t="s">
        <v>165</v>
      </c>
      <c r="B73" s="38">
        <f t="shared" si="25"/>
        <v>7281750</v>
      </c>
      <c r="C73" s="38">
        <f t="shared" si="19"/>
        <v>7293805</v>
      </c>
      <c r="D73" s="38">
        <f t="shared" si="20"/>
        <v>7293805</v>
      </c>
      <c r="E73" s="39">
        <f t="shared" si="26"/>
        <v>6382410</v>
      </c>
      <c r="F73" s="39">
        <f t="shared" ref="F73:G136" si="31">I73+L73</f>
        <v>6391390</v>
      </c>
      <c r="G73" s="40">
        <f t="shared" si="31"/>
        <v>6391390</v>
      </c>
      <c r="H73" s="44">
        <v>6297000</v>
      </c>
      <c r="I73" s="67">
        <v>6297000</v>
      </c>
      <c r="J73" s="68">
        <v>6297000</v>
      </c>
      <c r="K73" s="69">
        <v>85410</v>
      </c>
      <c r="L73" s="60">
        <v>94390</v>
      </c>
      <c r="M73" s="97">
        <v>94390</v>
      </c>
      <c r="N73" s="47">
        <f t="shared" si="27"/>
        <v>698790</v>
      </c>
      <c r="O73" s="47">
        <f t="shared" si="28"/>
        <v>701865</v>
      </c>
      <c r="P73" s="48">
        <f t="shared" si="29"/>
        <v>701865</v>
      </c>
      <c r="Q73" s="72"/>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86"/>
      <c r="FC73" s="86"/>
      <c r="FD73" s="59"/>
      <c r="FE73" s="61"/>
      <c r="FF73" s="61"/>
      <c r="FG73" s="61"/>
      <c r="FH73" s="61"/>
      <c r="FI73" s="61"/>
      <c r="FJ73" s="61"/>
      <c r="FK73" s="61"/>
      <c r="FL73" s="61"/>
      <c r="FM73" s="61"/>
      <c r="FN73" s="61"/>
      <c r="FO73" s="61"/>
      <c r="FP73" s="59"/>
      <c r="FQ73" s="59"/>
      <c r="FR73" s="59"/>
      <c r="FS73" s="59"/>
      <c r="FT73" s="59"/>
      <c r="FU73" s="59"/>
      <c r="FV73" s="59"/>
      <c r="FW73" s="59"/>
      <c r="FX73" s="59"/>
      <c r="FY73" s="59"/>
      <c r="FZ73" s="59"/>
      <c r="GA73" s="59"/>
      <c r="GB73" s="59"/>
      <c r="GC73" s="59"/>
      <c r="GD73" s="59"/>
      <c r="GE73" s="59"/>
      <c r="GF73" s="59"/>
      <c r="GG73" s="59"/>
      <c r="GH73" s="59"/>
      <c r="GI73" s="59"/>
      <c r="GJ73" s="59"/>
      <c r="GK73" s="59"/>
      <c r="GL73" s="59">
        <v>698790</v>
      </c>
      <c r="GM73" s="59">
        <v>701865</v>
      </c>
      <c r="GN73" s="59">
        <v>701865</v>
      </c>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39">
        <f t="shared" si="14"/>
        <v>200550</v>
      </c>
      <c r="IF73" s="39">
        <f t="shared" si="21"/>
        <v>200550</v>
      </c>
      <c r="IG73" s="39">
        <f t="shared" si="22"/>
        <v>200550</v>
      </c>
      <c r="IH73" s="63"/>
      <c r="II73" s="59"/>
      <c r="IJ73" s="59"/>
      <c r="IK73" s="59"/>
      <c r="IL73" s="59"/>
      <c r="IM73" s="59"/>
      <c r="IN73" s="59"/>
      <c r="IO73" s="59"/>
      <c r="IP73" s="59"/>
      <c r="IQ73" s="59"/>
      <c r="IR73" s="63"/>
      <c r="IS73" s="63"/>
      <c r="IT73" s="63"/>
      <c r="IU73" s="64"/>
      <c r="IV73" s="64"/>
      <c r="IW73" s="64"/>
      <c r="IX73" s="59"/>
      <c r="IY73" s="59"/>
      <c r="IZ73" s="59"/>
      <c r="JA73" s="64"/>
      <c r="JB73" s="64"/>
      <c r="JC73" s="64"/>
      <c r="JD73" s="64"/>
      <c r="JE73" s="64"/>
      <c r="JF73" s="64"/>
      <c r="JG73" s="64"/>
      <c r="JH73" s="64"/>
      <c r="JI73" s="64"/>
      <c r="JJ73" s="64"/>
      <c r="JK73" s="64"/>
      <c r="JL73" s="64"/>
      <c r="JM73" s="59"/>
      <c r="JN73" s="59"/>
      <c r="JO73" s="61"/>
      <c r="JP73" s="65"/>
      <c r="JQ73" s="64"/>
      <c r="JR73" s="64">
        <v>200550</v>
      </c>
      <c r="JS73" s="64">
        <v>200550</v>
      </c>
      <c r="JT73" s="64">
        <v>200550</v>
      </c>
      <c r="JU73" s="64"/>
      <c r="JV73" s="64"/>
      <c r="JW73" s="64"/>
      <c r="JX73" s="66">
        <f t="shared" si="30"/>
        <v>0</v>
      </c>
      <c r="JY73" s="66">
        <f t="shared" si="23"/>
        <v>0</v>
      </c>
      <c r="JZ73" s="66">
        <f t="shared" si="24"/>
        <v>0</v>
      </c>
      <c r="KA73" s="59"/>
      <c r="KB73" s="59"/>
      <c r="KC73" s="59"/>
      <c r="KD73" s="59"/>
      <c r="KE73" s="59"/>
      <c r="KF73" s="59"/>
      <c r="KG73" s="59"/>
      <c r="KH73" s="59"/>
      <c r="KI73" s="59"/>
      <c r="KJ73" s="59"/>
      <c r="KK73" s="59"/>
      <c r="KL73" s="59"/>
      <c r="KM73" s="59"/>
      <c r="KN73" s="50"/>
      <c r="KO73" s="50"/>
      <c r="KP73" s="134"/>
      <c r="KQ73" s="134"/>
      <c r="KR73" s="134"/>
      <c r="KS73" s="134"/>
      <c r="KT73" s="134"/>
      <c r="KU73" s="134"/>
      <c r="KV73" s="134"/>
      <c r="KW73" s="134"/>
      <c r="KX73" s="134"/>
      <c r="KY73" s="134"/>
      <c r="KZ73" s="134"/>
      <c r="LA73" s="134"/>
      <c r="LB73" s="134"/>
      <c r="LC73" s="134"/>
      <c r="LD73" s="134"/>
      <c r="LE73" s="134"/>
      <c r="LF73" s="134"/>
      <c r="LG73" s="134"/>
    </row>
    <row r="74" spans="1:319" s="8" customFormat="1" ht="14.25" customHeight="1" x14ac:dyDescent="0.25">
      <c r="A74" s="87" t="s">
        <v>166</v>
      </c>
      <c r="B74" s="38">
        <f t="shared" si="25"/>
        <v>8827268</v>
      </c>
      <c r="C74" s="38">
        <f t="shared" si="19"/>
        <v>8838475</v>
      </c>
      <c r="D74" s="38">
        <f t="shared" si="20"/>
        <v>8838475</v>
      </c>
      <c r="E74" s="39">
        <f t="shared" si="26"/>
        <v>8222010</v>
      </c>
      <c r="F74" s="39">
        <f t="shared" si="31"/>
        <v>8231680</v>
      </c>
      <c r="G74" s="40">
        <f t="shared" si="31"/>
        <v>8231680</v>
      </c>
      <c r="H74" s="44">
        <v>8188600</v>
      </c>
      <c r="I74" s="67">
        <v>8188600</v>
      </c>
      <c r="J74" s="68">
        <v>8188600</v>
      </c>
      <c r="K74" s="69">
        <v>33410</v>
      </c>
      <c r="L74" s="60">
        <v>43080</v>
      </c>
      <c r="M74" s="97">
        <v>43080</v>
      </c>
      <c r="N74" s="47">
        <f t="shared" si="27"/>
        <v>404708</v>
      </c>
      <c r="O74" s="47">
        <f t="shared" si="28"/>
        <v>406245</v>
      </c>
      <c r="P74" s="48">
        <f t="shared" si="29"/>
        <v>406245</v>
      </c>
      <c r="Q74" s="72"/>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86"/>
      <c r="FC74" s="86"/>
      <c r="FD74" s="59"/>
      <c r="FE74" s="61"/>
      <c r="FF74" s="61"/>
      <c r="FG74" s="61"/>
      <c r="FH74" s="61"/>
      <c r="FI74" s="61"/>
      <c r="FJ74" s="61"/>
      <c r="FK74" s="61"/>
      <c r="FL74" s="61"/>
      <c r="FM74" s="61"/>
      <c r="FN74" s="61"/>
      <c r="FO74" s="61"/>
      <c r="FP74" s="59"/>
      <c r="FQ74" s="59"/>
      <c r="FR74" s="59"/>
      <c r="FS74" s="59"/>
      <c r="FT74" s="59"/>
      <c r="FU74" s="59"/>
      <c r="FV74" s="59"/>
      <c r="FW74" s="59"/>
      <c r="FX74" s="59"/>
      <c r="FY74" s="59"/>
      <c r="FZ74" s="59"/>
      <c r="GA74" s="59"/>
      <c r="GB74" s="59"/>
      <c r="GC74" s="59"/>
      <c r="GD74" s="59"/>
      <c r="GE74" s="59"/>
      <c r="GF74" s="59"/>
      <c r="GG74" s="59"/>
      <c r="GH74" s="59"/>
      <c r="GI74" s="59"/>
      <c r="GJ74" s="59"/>
      <c r="GK74" s="59"/>
      <c r="GL74" s="59">
        <v>404708</v>
      </c>
      <c r="GM74" s="59">
        <v>406245</v>
      </c>
      <c r="GN74" s="59">
        <v>406245</v>
      </c>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39">
        <f t="shared" si="14"/>
        <v>200550</v>
      </c>
      <c r="IF74" s="39">
        <f t="shared" si="21"/>
        <v>200550</v>
      </c>
      <c r="IG74" s="39">
        <f t="shared" si="22"/>
        <v>200550</v>
      </c>
      <c r="IH74" s="63"/>
      <c r="II74" s="59"/>
      <c r="IJ74" s="59"/>
      <c r="IK74" s="59"/>
      <c r="IL74" s="59"/>
      <c r="IM74" s="59"/>
      <c r="IN74" s="59"/>
      <c r="IO74" s="59"/>
      <c r="IP74" s="59"/>
      <c r="IQ74" s="59"/>
      <c r="IR74" s="63"/>
      <c r="IS74" s="63"/>
      <c r="IT74" s="63"/>
      <c r="IU74" s="64"/>
      <c r="IV74" s="64"/>
      <c r="IW74" s="64"/>
      <c r="IX74" s="59"/>
      <c r="IY74" s="59"/>
      <c r="IZ74" s="59"/>
      <c r="JA74" s="82"/>
      <c r="JB74" s="82"/>
      <c r="JC74" s="82"/>
      <c r="JD74" s="64"/>
      <c r="JE74" s="64"/>
      <c r="JF74" s="64"/>
      <c r="JG74" s="64"/>
      <c r="JH74" s="64"/>
      <c r="JI74" s="64"/>
      <c r="JJ74" s="64"/>
      <c r="JK74" s="64"/>
      <c r="JL74" s="64"/>
      <c r="JM74" s="59"/>
      <c r="JN74" s="59"/>
      <c r="JO74" s="61"/>
      <c r="JP74" s="65"/>
      <c r="JQ74" s="64"/>
      <c r="JR74" s="64">
        <v>200550</v>
      </c>
      <c r="JS74" s="64">
        <v>200550</v>
      </c>
      <c r="JT74" s="64">
        <v>200550</v>
      </c>
      <c r="JU74" s="64"/>
      <c r="JV74" s="64"/>
      <c r="JW74" s="64"/>
      <c r="JX74" s="66">
        <f t="shared" si="30"/>
        <v>0</v>
      </c>
      <c r="JY74" s="66">
        <f t="shared" si="23"/>
        <v>0</v>
      </c>
      <c r="JZ74" s="66">
        <f t="shared" si="24"/>
        <v>0</v>
      </c>
      <c r="KA74" s="59"/>
      <c r="KB74" s="59"/>
      <c r="KC74" s="59"/>
      <c r="KD74" s="59"/>
      <c r="KE74" s="59"/>
      <c r="KF74" s="59"/>
      <c r="KG74" s="59"/>
      <c r="KH74" s="59"/>
      <c r="KI74" s="59"/>
      <c r="KJ74" s="59"/>
      <c r="KK74" s="59"/>
      <c r="KL74" s="59"/>
      <c r="KM74" s="59"/>
      <c r="KN74" s="50"/>
      <c r="KO74" s="50"/>
      <c r="KP74" s="134"/>
      <c r="KQ74" s="134"/>
      <c r="KR74" s="134"/>
      <c r="KS74" s="134"/>
      <c r="KT74" s="134"/>
      <c r="KU74" s="134"/>
      <c r="KV74" s="134"/>
      <c r="KW74" s="134"/>
      <c r="KX74" s="134"/>
      <c r="KY74" s="134"/>
      <c r="KZ74" s="134"/>
      <c r="LA74" s="134"/>
      <c r="LB74" s="134"/>
      <c r="LC74" s="134"/>
      <c r="LD74" s="134"/>
      <c r="LE74" s="134"/>
      <c r="LF74" s="134"/>
      <c r="LG74" s="134"/>
    </row>
    <row r="75" spans="1:319" s="8" customFormat="1" ht="13.5" customHeight="1" x14ac:dyDescent="0.25">
      <c r="A75" s="87" t="s">
        <v>167</v>
      </c>
      <c r="B75" s="38">
        <f t="shared" si="25"/>
        <v>4320074</v>
      </c>
      <c r="C75" s="38">
        <f t="shared" si="19"/>
        <v>4326178</v>
      </c>
      <c r="D75" s="38">
        <f t="shared" si="20"/>
        <v>4326178</v>
      </c>
      <c r="E75" s="39">
        <f t="shared" si="26"/>
        <v>4032100</v>
      </c>
      <c r="F75" s="39">
        <f t="shared" si="31"/>
        <v>4037050</v>
      </c>
      <c r="G75" s="40">
        <f t="shared" si="31"/>
        <v>4037050</v>
      </c>
      <c r="H75" s="44">
        <v>4015000</v>
      </c>
      <c r="I75" s="67">
        <v>4015000</v>
      </c>
      <c r="J75" s="68">
        <v>4015000</v>
      </c>
      <c r="K75" s="69">
        <v>17100</v>
      </c>
      <c r="L75" s="60">
        <v>22050</v>
      </c>
      <c r="M75" s="97">
        <v>22050</v>
      </c>
      <c r="N75" s="47">
        <f t="shared" si="27"/>
        <v>207754</v>
      </c>
      <c r="O75" s="47">
        <f t="shared" si="28"/>
        <v>208908</v>
      </c>
      <c r="P75" s="48">
        <f t="shared" si="29"/>
        <v>208908</v>
      </c>
      <c r="Q75" s="72"/>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86"/>
      <c r="FC75" s="86"/>
      <c r="FD75" s="59"/>
      <c r="FE75" s="61"/>
      <c r="FF75" s="61"/>
      <c r="FG75" s="61"/>
      <c r="FH75" s="61"/>
      <c r="FI75" s="61"/>
      <c r="FJ75" s="61"/>
      <c r="FK75" s="61"/>
      <c r="FL75" s="61"/>
      <c r="FM75" s="61"/>
      <c r="FN75" s="61"/>
      <c r="FO75" s="61"/>
      <c r="FP75" s="59"/>
      <c r="FQ75" s="59"/>
      <c r="FR75" s="59"/>
      <c r="FS75" s="59"/>
      <c r="FT75" s="59"/>
      <c r="FU75" s="59"/>
      <c r="FV75" s="59"/>
      <c r="FW75" s="59"/>
      <c r="FX75" s="59"/>
      <c r="FY75" s="59"/>
      <c r="FZ75" s="59"/>
      <c r="GA75" s="59"/>
      <c r="GB75" s="59"/>
      <c r="GC75" s="59"/>
      <c r="GD75" s="59"/>
      <c r="GE75" s="59"/>
      <c r="GF75" s="59"/>
      <c r="GG75" s="59"/>
      <c r="GH75" s="59"/>
      <c r="GI75" s="59"/>
      <c r="GJ75" s="59"/>
      <c r="GK75" s="59"/>
      <c r="GL75" s="59">
        <v>207754</v>
      </c>
      <c r="GM75" s="59">
        <v>208908</v>
      </c>
      <c r="GN75" s="59">
        <v>208908</v>
      </c>
      <c r="GO75" s="59"/>
      <c r="GP75" s="59"/>
      <c r="GQ75" s="59"/>
      <c r="GR75" s="59"/>
      <c r="GS75" s="59"/>
      <c r="GT75" s="59"/>
      <c r="GU75" s="59"/>
      <c r="GV75" s="59"/>
      <c r="GW75" s="59"/>
      <c r="GX75" s="59"/>
      <c r="GY75" s="59"/>
      <c r="GZ75" s="59"/>
      <c r="HA75" s="59"/>
      <c r="HB75" s="59"/>
      <c r="HC75" s="59"/>
      <c r="HD75" s="59"/>
      <c r="HE75" s="59"/>
      <c r="HF75" s="59"/>
      <c r="HG75" s="59"/>
      <c r="HH75" s="59"/>
      <c r="HI75" s="59"/>
      <c r="HJ75" s="59"/>
      <c r="HK75" s="59"/>
      <c r="HL75" s="59"/>
      <c r="HM75" s="59"/>
      <c r="HN75" s="59"/>
      <c r="HO75" s="59"/>
      <c r="HP75" s="59"/>
      <c r="HQ75" s="59"/>
      <c r="HR75" s="59"/>
      <c r="HS75" s="59"/>
      <c r="HT75" s="59"/>
      <c r="HU75" s="59"/>
      <c r="HV75" s="59"/>
      <c r="HW75" s="59"/>
      <c r="HX75" s="59"/>
      <c r="HY75" s="59"/>
      <c r="HZ75" s="59"/>
      <c r="IA75" s="59"/>
      <c r="IB75" s="59"/>
      <c r="IC75" s="59"/>
      <c r="ID75" s="59"/>
      <c r="IE75" s="39">
        <f t="shared" si="14"/>
        <v>80220</v>
      </c>
      <c r="IF75" s="39">
        <f t="shared" si="21"/>
        <v>80220</v>
      </c>
      <c r="IG75" s="39">
        <f t="shared" si="22"/>
        <v>80220</v>
      </c>
      <c r="IH75" s="63"/>
      <c r="II75" s="59"/>
      <c r="IJ75" s="59"/>
      <c r="IK75" s="59"/>
      <c r="IL75" s="59"/>
      <c r="IM75" s="59"/>
      <c r="IN75" s="59"/>
      <c r="IO75" s="59"/>
      <c r="IP75" s="59"/>
      <c r="IQ75" s="59"/>
      <c r="IR75" s="63"/>
      <c r="IS75" s="63"/>
      <c r="IT75" s="63"/>
      <c r="IU75" s="64"/>
      <c r="IV75" s="64"/>
      <c r="IW75" s="64"/>
      <c r="IX75" s="59"/>
      <c r="IY75" s="59"/>
      <c r="IZ75" s="59"/>
      <c r="JA75" s="64"/>
      <c r="JB75" s="64"/>
      <c r="JC75" s="64"/>
      <c r="JD75" s="64"/>
      <c r="JE75" s="64"/>
      <c r="JF75" s="64"/>
      <c r="JG75" s="64"/>
      <c r="JH75" s="64"/>
      <c r="JI75" s="64"/>
      <c r="JJ75" s="64"/>
      <c r="JK75" s="64"/>
      <c r="JL75" s="64"/>
      <c r="JM75" s="59"/>
      <c r="JN75" s="59"/>
      <c r="JO75" s="61"/>
      <c r="JP75" s="65"/>
      <c r="JQ75" s="64"/>
      <c r="JR75" s="64">
        <v>80220</v>
      </c>
      <c r="JS75" s="64">
        <v>80220</v>
      </c>
      <c r="JT75" s="64">
        <v>80220</v>
      </c>
      <c r="JU75" s="64"/>
      <c r="JV75" s="64"/>
      <c r="JW75" s="64"/>
      <c r="JX75" s="66">
        <f t="shared" si="30"/>
        <v>0</v>
      </c>
      <c r="JY75" s="66">
        <f t="shared" si="23"/>
        <v>0</v>
      </c>
      <c r="JZ75" s="66">
        <f t="shared" si="24"/>
        <v>0</v>
      </c>
      <c r="KA75" s="59"/>
      <c r="KB75" s="59"/>
      <c r="KC75" s="59"/>
      <c r="KD75" s="59"/>
      <c r="KE75" s="59"/>
      <c r="KF75" s="59"/>
      <c r="KG75" s="59"/>
      <c r="KH75" s="59"/>
      <c r="KI75" s="59"/>
      <c r="KJ75" s="59"/>
      <c r="KK75" s="59"/>
      <c r="KL75" s="59"/>
      <c r="KM75" s="59"/>
      <c r="KN75" s="50"/>
      <c r="KO75" s="50"/>
      <c r="KP75" s="134"/>
      <c r="KQ75" s="134"/>
      <c r="KR75" s="134"/>
      <c r="KS75" s="134"/>
      <c r="KT75" s="134"/>
      <c r="KU75" s="134"/>
      <c r="KV75" s="134"/>
      <c r="KW75" s="134"/>
      <c r="KX75" s="134"/>
      <c r="KY75" s="134"/>
      <c r="KZ75" s="134"/>
      <c r="LA75" s="134"/>
      <c r="LB75" s="134"/>
      <c r="LC75" s="134"/>
      <c r="LD75" s="134"/>
      <c r="LE75" s="134"/>
      <c r="LF75" s="134"/>
      <c r="LG75" s="134"/>
    </row>
    <row r="76" spans="1:319" s="8" customFormat="1" ht="12.75" customHeight="1" x14ac:dyDescent="0.25">
      <c r="A76" s="87" t="s">
        <v>168</v>
      </c>
      <c r="B76" s="38">
        <f t="shared" si="25"/>
        <v>6522965</v>
      </c>
      <c r="C76" s="38">
        <f t="shared" si="19"/>
        <v>13370813</v>
      </c>
      <c r="D76" s="38">
        <f t="shared" si="20"/>
        <v>13054188.24</v>
      </c>
      <c r="E76" s="39">
        <f t="shared" si="26"/>
        <v>5973020</v>
      </c>
      <c r="F76" s="39">
        <f t="shared" si="31"/>
        <v>5986670</v>
      </c>
      <c r="G76" s="40">
        <f t="shared" si="31"/>
        <v>5986670</v>
      </c>
      <c r="H76" s="44">
        <v>5789900</v>
      </c>
      <c r="I76" s="67">
        <v>5789900</v>
      </c>
      <c r="J76" s="68">
        <v>5789900</v>
      </c>
      <c r="K76" s="69">
        <v>183120</v>
      </c>
      <c r="L76" s="60">
        <v>196770</v>
      </c>
      <c r="M76" s="97">
        <v>196770</v>
      </c>
      <c r="N76" s="47">
        <f t="shared" si="27"/>
        <v>349395</v>
      </c>
      <c r="O76" s="47">
        <f t="shared" si="28"/>
        <v>7183593</v>
      </c>
      <c r="P76" s="48">
        <f t="shared" si="29"/>
        <v>6866968.2400000002</v>
      </c>
      <c r="Q76" s="72"/>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86"/>
      <c r="FC76" s="86"/>
      <c r="FD76" s="59"/>
      <c r="FE76" s="61"/>
      <c r="FF76" s="61"/>
      <c r="FG76" s="61"/>
      <c r="FH76" s="61"/>
      <c r="FI76" s="61"/>
      <c r="FJ76" s="61"/>
      <c r="FK76" s="61"/>
      <c r="FL76" s="61"/>
      <c r="FM76" s="61"/>
      <c r="FN76" s="61"/>
      <c r="FO76" s="61"/>
      <c r="FP76" s="59"/>
      <c r="FQ76" s="59"/>
      <c r="FR76" s="59"/>
      <c r="FS76" s="59"/>
      <c r="FT76" s="59"/>
      <c r="FU76" s="59"/>
      <c r="FV76" s="59"/>
      <c r="FW76" s="59"/>
      <c r="FX76" s="59"/>
      <c r="FY76" s="59"/>
      <c r="FZ76" s="59"/>
      <c r="GA76" s="59"/>
      <c r="GB76" s="59"/>
      <c r="GC76" s="59"/>
      <c r="GD76" s="59"/>
      <c r="GE76" s="59"/>
      <c r="GF76" s="59"/>
      <c r="GG76" s="59"/>
      <c r="GH76" s="59"/>
      <c r="GI76" s="59"/>
      <c r="GJ76" s="59"/>
      <c r="GK76" s="59"/>
      <c r="GL76" s="59">
        <v>349395</v>
      </c>
      <c r="GM76" s="59">
        <v>350933</v>
      </c>
      <c r="GN76" s="59">
        <v>350933</v>
      </c>
      <c r="GO76" s="59"/>
      <c r="GP76" s="59"/>
      <c r="GQ76" s="59"/>
      <c r="GR76" s="59"/>
      <c r="GS76" s="77">
        <v>6832660</v>
      </c>
      <c r="GT76" s="59">
        <v>6516035.2400000002</v>
      </c>
      <c r="GU76" s="59"/>
      <c r="GV76" s="59"/>
      <c r="GW76" s="59"/>
      <c r="GX76" s="59"/>
      <c r="GY76" s="59"/>
      <c r="GZ76" s="59"/>
      <c r="HA76" s="59"/>
      <c r="HB76" s="59"/>
      <c r="HC76" s="59"/>
      <c r="HD76" s="59"/>
      <c r="HE76" s="59"/>
      <c r="HF76" s="59"/>
      <c r="HG76" s="59"/>
      <c r="HH76" s="59"/>
      <c r="HI76" s="59"/>
      <c r="HJ76" s="59"/>
      <c r="HK76" s="59"/>
      <c r="HL76" s="59"/>
      <c r="HM76" s="59"/>
      <c r="HN76" s="59"/>
      <c r="HO76" s="59"/>
      <c r="HP76" s="59"/>
      <c r="HQ76" s="59"/>
      <c r="HR76" s="59"/>
      <c r="HS76" s="59"/>
      <c r="HT76" s="59"/>
      <c r="HU76" s="59"/>
      <c r="HV76" s="59"/>
      <c r="HW76" s="59"/>
      <c r="HX76" s="59"/>
      <c r="HY76" s="59"/>
      <c r="HZ76" s="59"/>
      <c r="IA76" s="59"/>
      <c r="IB76" s="59"/>
      <c r="IC76" s="59"/>
      <c r="ID76" s="59"/>
      <c r="IE76" s="39">
        <f t="shared" si="14"/>
        <v>200550</v>
      </c>
      <c r="IF76" s="39">
        <f t="shared" si="21"/>
        <v>200550</v>
      </c>
      <c r="IG76" s="39">
        <f t="shared" si="22"/>
        <v>200550</v>
      </c>
      <c r="IH76" s="63"/>
      <c r="II76" s="59"/>
      <c r="IJ76" s="59"/>
      <c r="IK76" s="59"/>
      <c r="IL76" s="59"/>
      <c r="IM76" s="59"/>
      <c r="IN76" s="59"/>
      <c r="IO76" s="59"/>
      <c r="IP76" s="59"/>
      <c r="IQ76" s="59"/>
      <c r="IR76" s="63"/>
      <c r="IS76" s="63"/>
      <c r="IT76" s="63"/>
      <c r="IU76" s="64"/>
      <c r="IV76" s="64"/>
      <c r="IW76" s="64"/>
      <c r="IX76" s="59"/>
      <c r="IY76" s="59"/>
      <c r="IZ76" s="59"/>
      <c r="JA76" s="64"/>
      <c r="JB76" s="64"/>
      <c r="JC76" s="64"/>
      <c r="JD76" s="64"/>
      <c r="JE76" s="64"/>
      <c r="JF76" s="64"/>
      <c r="JG76" s="64"/>
      <c r="JH76" s="64"/>
      <c r="JI76" s="64"/>
      <c r="JJ76" s="64"/>
      <c r="JK76" s="64"/>
      <c r="JL76" s="64"/>
      <c r="JM76" s="59"/>
      <c r="JN76" s="59"/>
      <c r="JO76" s="61"/>
      <c r="JP76" s="65"/>
      <c r="JQ76" s="64"/>
      <c r="JR76" s="64">
        <v>200550</v>
      </c>
      <c r="JS76" s="64">
        <v>200550</v>
      </c>
      <c r="JT76" s="64">
        <v>200550</v>
      </c>
      <c r="JU76" s="64"/>
      <c r="JV76" s="64"/>
      <c r="JW76" s="64"/>
      <c r="JX76" s="66">
        <f t="shared" si="30"/>
        <v>0</v>
      </c>
      <c r="JY76" s="66">
        <f t="shared" si="23"/>
        <v>0</v>
      </c>
      <c r="JZ76" s="66">
        <f t="shared" si="24"/>
        <v>0</v>
      </c>
      <c r="KA76" s="59"/>
      <c r="KB76" s="59"/>
      <c r="KC76" s="59"/>
      <c r="KD76" s="59"/>
      <c r="KE76" s="59"/>
      <c r="KF76" s="59"/>
      <c r="KG76" s="59"/>
      <c r="KH76" s="59"/>
      <c r="KI76" s="59"/>
      <c r="KJ76" s="59"/>
      <c r="KK76" s="59"/>
      <c r="KL76" s="59"/>
      <c r="KM76" s="59"/>
      <c r="KN76" s="50"/>
      <c r="KO76" s="50"/>
      <c r="KP76" s="134"/>
      <c r="KQ76" s="134"/>
      <c r="KR76" s="134"/>
      <c r="KS76" s="134"/>
      <c r="KT76" s="134"/>
      <c r="KU76" s="134"/>
      <c r="KV76" s="134"/>
      <c r="KW76" s="134"/>
      <c r="KX76" s="134"/>
      <c r="KY76" s="134"/>
      <c r="KZ76" s="134"/>
      <c r="LA76" s="134"/>
      <c r="LB76" s="134"/>
      <c r="LC76" s="134"/>
      <c r="LD76" s="134"/>
      <c r="LE76" s="134"/>
      <c r="LF76" s="134"/>
      <c r="LG76" s="134"/>
    </row>
    <row r="77" spans="1:319" s="8" customFormat="1" ht="13.5" customHeight="1" x14ac:dyDescent="0.25">
      <c r="A77" s="21" t="s">
        <v>169</v>
      </c>
      <c r="B77" s="38">
        <f t="shared" si="25"/>
        <v>87599005.430000007</v>
      </c>
      <c r="C77" s="38">
        <f t="shared" si="19"/>
        <v>109901188.91</v>
      </c>
      <c r="D77" s="38">
        <f t="shared" si="20"/>
        <v>107102693.03999999</v>
      </c>
      <c r="E77" s="39">
        <f t="shared" si="26"/>
        <v>51172850</v>
      </c>
      <c r="F77" s="39">
        <f t="shared" si="31"/>
        <v>54223032</v>
      </c>
      <c r="G77" s="40">
        <f t="shared" si="31"/>
        <v>54223032</v>
      </c>
      <c r="H77" s="44">
        <v>48262300</v>
      </c>
      <c r="I77" s="67">
        <v>48262300</v>
      </c>
      <c r="J77" s="68">
        <v>48262300</v>
      </c>
      <c r="K77" s="69">
        <v>2910550</v>
      </c>
      <c r="L77" s="70">
        <v>5960732</v>
      </c>
      <c r="M77" s="71">
        <v>5960732</v>
      </c>
      <c r="N77" s="47">
        <f t="shared" si="27"/>
        <v>774342.7</v>
      </c>
      <c r="O77" s="47">
        <f t="shared" si="28"/>
        <v>20259060.34</v>
      </c>
      <c r="P77" s="48">
        <f t="shared" si="29"/>
        <v>17671152.469999999</v>
      </c>
      <c r="Q77" s="72"/>
      <c r="R77" s="50"/>
      <c r="S77" s="50"/>
      <c r="T77" s="50"/>
      <c r="U77" s="50"/>
      <c r="V77" s="50"/>
      <c r="W77" s="50"/>
      <c r="X77" s="50"/>
      <c r="Y77" s="50"/>
      <c r="Z77" s="50"/>
      <c r="AA77" s="50"/>
      <c r="AB77" s="50"/>
      <c r="AC77" s="50">
        <v>0</v>
      </c>
      <c r="AD77" s="76">
        <v>2700000</v>
      </c>
      <c r="AE77" s="50">
        <v>2700000</v>
      </c>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v>435350.7</v>
      </c>
      <c r="BH77" s="50">
        <v>437959.16</v>
      </c>
      <c r="BI77" s="50">
        <v>437959.16</v>
      </c>
      <c r="BJ77" s="50"/>
      <c r="BK77" s="50"/>
      <c r="BL77" s="50"/>
      <c r="BM77" s="50"/>
      <c r="BN77" s="50"/>
      <c r="BO77" s="50"/>
      <c r="BP77" s="50"/>
      <c r="BQ77" s="50"/>
      <c r="BR77" s="50"/>
      <c r="BS77" s="50">
        <v>161700</v>
      </c>
      <c r="BT77" s="50">
        <v>161700</v>
      </c>
      <c r="BU77" s="50">
        <v>161700</v>
      </c>
      <c r="BV77" s="50"/>
      <c r="BW77" s="50"/>
      <c r="BX77" s="50"/>
      <c r="BY77" s="50"/>
      <c r="BZ77" s="77"/>
      <c r="CA77" s="56"/>
      <c r="CB77" s="56"/>
      <c r="CC77" s="56"/>
      <c r="CD77" s="56"/>
      <c r="CE77" s="56"/>
      <c r="CF77" s="56"/>
      <c r="CG77" s="56"/>
      <c r="CH77" s="56"/>
      <c r="CI77" s="56"/>
      <c r="CJ77" s="56"/>
      <c r="CK77" s="56"/>
      <c r="CL77" s="56"/>
      <c r="CM77" s="56"/>
      <c r="CN77" s="56"/>
      <c r="CO77" s="56">
        <v>1030541</v>
      </c>
      <c r="CP77" s="56">
        <v>1030541</v>
      </c>
      <c r="CQ77" s="56"/>
      <c r="CR77" s="56"/>
      <c r="CS77" s="56"/>
      <c r="CT77" s="56"/>
      <c r="CU77" s="77">
        <v>3786171.74</v>
      </c>
      <c r="CV77" s="77">
        <v>3786171.74</v>
      </c>
      <c r="CW77" s="77"/>
      <c r="CX77" s="52">
        <v>2474747</v>
      </c>
      <c r="CY77" s="56">
        <v>2388130.86</v>
      </c>
      <c r="CZ77" s="56"/>
      <c r="DA77" s="96"/>
      <c r="DB77" s="56"/>
      <c r="DC77" s="56"/>
      <c r="DD77" s="56"/>
      <c r="DE77" s="56"/>
      <c r="DF77" s="56"/>
      <c r="DG77" s="56"/>
      <c r="DH77" s="56"/>
      <c r="DI77" s="56"/>
      <c r="DJ77" s="56"/>
      <c r="DK77" s="56"/>
      <c r="DL77" s="56"/>
      <c r="DM77" s="56"/>
      <c r="DN77" s="56"/>
      <c r="DO77" s="56"/>
      <c r="DP77" s="56"/>
      <c r="DQ77" s="56"/>
      <c r="DR77" s="56"/>
      <c r="DS77" s="56"/>
      <c r="DT77" s="56"/>
      <c r="DU77" s="56"/>
      <c r="DV77" s="59"/>
      <c r="DW77" s="59"/>
      <c r="DX77" s="59"/>
      <c r="DY77" s="59"/>
      <c r="DZ77" s="59"/>
      <c r="EA77" s="59"/>
      <c r="EB77" s="59"/>
      <c r="EC77" s="59"/>
      <c r="ED77" s="59"/>
      <c r="EE77" s="59"/>
      <c r="EF77" s="59"/>
      <c r="EG77" s="59"/>
      <c r="EH77" s="59"/>
      <c r="EI77" s="59"/>
      <c r="EJ77" s="59"/>
      <c r="EK77" s="59"/>
      <c r="EL77" s="59"/>
      <c r="EM77" s="59"/>
      <c r="EN77" s="59"/>
      <c r="EO77" s="59"/>
      <c r="EP77" s="59"/>
      <c r="EQ77" s="76">
        <v>5000000</v>
      </c>
      <c r="ER77" s="59">
        <v>2529999.77</v>
      </c>
      <c r="ES77" s="59"/>
      <c r="ET77" s="76">
        <v>920394</v>
      </c>
      <c r="EU77" s="76">
        <v>920394</v>
      </c>
      <c r="EV77" s="76"/>
      <c r="EW77" s="76">
        <v>1719487.44</v>
      </c>
      <c r="EX77" s="59">
        <v>1688195.94</v>
      </c>
      <c r="EY77" s="59"/>
      <c r="EZ77" s="59"/>
      <c r="FA77" s="59"/>
      <c r="FB77" s="86"/>
      <c r="FC77" s="86"/>
      <c r="FD77" s="59"/>
      <c r="FE77" s="61"/>
      <c r="FF77" s="61"/>
      <c r="FG77" s="61"/>
      <c r="FH77" s="61"/>
      <c r="FI77" s="61"/>
      <c r="FJ77" s="61"/>
      <c r="FK77" s="61"/>
      <c r="FL77" s="61"/>
      <c r="FM77" s="61"/>
      <c r="FN77" s="61"/>
      <c r="FO77" s="61"/>
      <c r="FP77" s="59"/>
      <c r="FQ77" s="59">
        <v>2594</v>
      </c>
      <c r="FR77" s="59">
        <v>2594</v>
      </c>
      <c r="FS77" s="59">
        <v>2594</v>
      </c>
      <c r="FT77" s="59"/>
      <c r="FU77" s="59"/>
      <c r="FV77" s="59"/>
      <c r="FW77" s="59"/>
      <c r="FX77" s="59"/>
      <c r="FY77" s="59"/>
      <c r="FZ77" s="59"/>
      <c r="GA77" s="59"/>
      <c r="GB77" s="59"/>
      <c r="GC77" s="59"/>
      <c r="GD77" s="59"/>
      <c r="GE77" s="59"/>
      <c r="GF77" s="59"/>
      <c r="GG77" s="59"/>
      <c r="GH77" s="59"/>
      <c r="GI77" s="59"/>
      <c r="GJ77" s="59"/>
      <c r="GK77" s="59"/>
      <c r="GL77" s="59">
        <v>174698</v>
      </c>
      <c r="GM77" s="59">
        <v>175466</v>
      </c>
      <c r="GN77" s="59">
        <v>175466</v>
      </c>
      <c r="GO77" s="59"/>
      <c r="GP77" s="59"/>
      <c r="GQ77" s="59"/>
      <c r="GR77" s="59"/>
      <c r="GS77" s="59"/>
      <c r="GT77" s="59"/>
      <c r="GU77" s="59">
        <v>0</v>
      </c>
      <c r="GV77" s="59">
        <v>1850000</v>
      </c>
      <c r="GW77" s="59">
        <v>1850000</v>
      </c>
      <c r="GX77" s="59"/>
      <c r="GY77" s="59"/>
      <c r="GZ77" s="59"/>
      <c r="HA77" s="59"/>
      <c r="HB77" s="59"/>
      <c r="HC77" s="59"/>
      <c r="HD77" s="59"/>
      <c r="HE77" s="59"/>
      <c r="HF77" s="59"/>
      <c r="HG77" s="59"/>
      <c r="HH77" s="59"/>
      <c r="HI77" s="59"/>
      <c r="HJ77" s="59"/>
      <c r="HK77" s="59"/>
      <c r="HL77" s="59"/>
      <c r="HM77" s="59"/>
      <c r="HN77" s="59"/>
      <c r="HO77" s="59"/>
      <c r="HP77" s="59"/>
      <c r="HQ77" s="59"/>
      <c r="HR77" s="59"/>
      <c r="HS77" s="59"/>
      <c r="HT77" s="59"/>
      <c r="HU77" s="59"/>
      <c r="HV77" s="59"/>
      <c r="HW77" s="59"/>
      <c r="HX77" s="59"/>
      <c r="HY77" s="59"/>
      <c r="HZ77" s="59"/>
      <c r="IA77" s="59"/>
      <c r="IB77" s="59"/>
      <c r="IC77" s="59"/>
      <c r="ID77" s="59"/>
      <c r="IE77" s="39">
        <f t="shared" si="14"/>
        <v>35651812.730000004</v>
      </c>
      <c r="IF77" s="39">
        <f t="shared" si="21"/>
        <v>35223796.569999993</v>
      </c>
      <c r="IG77" s="39">
        <f t="shared" si="22"/>
        <v>35013208.569999993</v>
      </c>
      <c r="IH77" s="63">
        <v>6504936</v>
      </c>
      <c r="II77" s="78">
        <v>6708372</v>
      </c>
      <c r="IJ77" s="78">
        <v>6708372</v>
      </c>
      <c r="IK77" s="78">
        <v>28241876</v>
      </c>
      <c r="IL77" s="59">
        <v>27550309.739999998</v>
      </c>
      <c r="IM77" s="59">
        <v>27550309.739999998</v>
      </c>
      <c r="IN77" s="59"/>
      <c r="IO77" s="59"/>
      <c r="IP77" s="59"/>
      <c r="IQ77" s="59"/>
      <c r="IR77" s="63">
        <v>34714</v>
      </c>
      <c r="IS77" s="63">
        <v>34714</v>
      </c>
      <c r="IT77" s="63"/>
      <c r="IU77" s="64">
        <v>48876</v>
      </c>
      <c r="IV77" s="64">
        <v>48876</v>
      </c>
      <c r="IW77" s="64">
        <v>291178.13</v>
      </c>
      <c r="IX77" s="59">
        <v>264124.94</v>
      </c>
      <c r="IY77" s="59">
        <v>264124.94</v>
      </c>
      <c r="IZ77" s="59"/>
      <c r="JA77" s="64"/>
      <c r="JB77" s="64"/>
      <c r="JC77" s="64">
        <v>23100</v>
      </c>
      <c r="JD77" s="64">
        <v>23100</v>
      </c>
      <c r="JE77" s="64">
        <v>23100</v>
      </c>
      <c r="JF77" s="64">
        <v>4860.6000000000004</v>
      </c>
      <c r="JG77" s="64">
        <v>4860.6000000000004</v>
      </c>
      <c r="JH77" s="64">
        <v>4860.6000000000004</v>
      </c>
      <c r="JI77" s="64">
        <v>353048</v>
      </c>
      <c r="JJ77" s="64">
        <v>356625.29</v>
      </c>
      <c r="JK77" s="64">
        <v>356625.29</v>
      </c>
      <c r="JL77" s="64">
        <v>20846</v>
      </c>
      <c r="JM77" s="59">
        <v>20846</v>
      </c>
      <c r="JN77" s="59">
        <v>20846</v>
      </c>
      <c r="JO77" s="61">
        <v>210588</v>
      </c>
      <c r="JP77" s="65">
        <v>210588</v>
      </c>
      <c r="JQ77" s="64"/>
      <c r="JR77" s="64"/>
      <c r="JS77" s="64"/>
      <c r="JT77" s="64"/>
      <c r="JU77" s="64">
        <v>1380</v>
      </c>
      <c r="JV77" s="64">
        <v>1380</v>
      </c>
      <c r="JW77" s="64">
        <v>1380</v>
      </c>
      <c r="JX77" s="66">
        <f t="shared" si="30"/>
        <v>0</v>
      </c>
      <c r="JY77" s="66">
        <f t="shared" si="23"/>
        <v>195300</v>
      </c>
      <c r="JZ77" s="66">
        <f t="shared" si="24"/>
        <v>195300</v>
      </c>
      <c r="KA77" s="59"/>
      <c r="KB77" s="59"/>
      <c r="KC77" s="59"/>
      <c r="KD77" s="59">
        <v>0</v>
      </c>
      <c r="KE77" s="50">
        <v>195300</v>
      </c>
      <c r="KF77" s="50">
        <v>195300</v>
      </c>
      <c r="KG77" s="50"/>
      <c r="KH77" s="59"/>
      <c r="KI77" s="59"/>
      <c r="KJ77" s="59"/>
      <c r="KK77" s="59"/>
      <c r="KL77" s="59"/>
      <c r="KM77" s="59"/>
      <c r="KN77" s="55"/>
      <c r="KO77" s="55"/>
      <c r="KP77" s="134"/>
      <c r="KQ77" s="134"/>
      <c r="KR77" s="134"/>
      <c r="KS77" s="134"/>
      <c r="KT77" s="134"/>
      <c r="KU77" s="134"/>
      <c r="KV77" s="134"/>
      <c r="KW77" s="134"/>
      <c r="KX77" s="134"/>
      <c r="KY77" s="134"/>
      <c r="KZ77" s="134"/>
      <c r="LA77" s="134"/>
      <c r="LB77" s="134"/>
      <c r="LC77" s="134"/>
      <c r="LD77" s="134"/>
      <c r="LE77" s="134"/>
      <c r="LF77" s="134"/>
      <c r="LG77" s="134"/>
    </row>
    <row r="78" spans="1:319" s="8" customFormat="1" ht="14.25" customHeight="1" x14ac:dyDescent="0.25">
      <c r="A78" s="87" t="s">
        <v>170</v>
      </c>
      <c r="B78" s="38">
        <f t="shared" si="25"/>
        <v>4984290</v>
      </c>
      <c r="C78" s="38">
        <f t="shared" si="19"/>
        <v>11413556</v>
      </c>
      <c r="D78" s="38">
        <f t="shared" si="20"/>
        <v>10225547.84</v>
      </c>
      <c r="E78" s="39">
        <f t="shared" si="26"/>
        <v>3065440</v>
      </c>
      <c r="F78" s="39">
        <f t="shared" si="31"/>
        <v>3065480</v>
      </c>
      <c r="G78" s="40">
        <f t="shared" si="31"/>
        <v>3065480</v>
      </c>
      <c r="H78" s="44">
        <v>2929500</v>
      </c>
      <c r="I78" s="67">
        <v>2929500</v>
      </c>
      <c r="J78" s="68">
        <v>2929500</v>
      </c>
      <c r="K78" s="69">
        <v>135940</v>
      </c>
      <c r="L78" s="70">
        <v>135980</v>
      </c>
      <c r="M78" s="71">
        <v>135980</v>
      </c>
      <c r="N78" s="47">
        <f t="shared" si="27"/>
        <v>1718300</v>
      </c>
      <c r="O78" s="47">
        <f t="shared" si="28"/>
        <v>8147526</v>
      </c>
      <c r="P78" s="48">
        <f t="shared" si="29"/>
        <v>6959517.8399999999</v>
      </c>
      <c r="Q78" s="72"/>
      <c r="R78" s="50"/>
      <c r="S78" s="50"/>
      <c r="T78" s="50"/>
      <c r="U78" s="50"/>
      <c r="V78" s="50"/>
      <c r="W78" s="50"/>
      <c r="X78" s="50"/>
      <c r="Y78" s="50"/>
      <c r="Z78" s="50"/>
      <c r="AA78" s="50"/>
      <c r="AB78" s="50"/>
      <c r="AC78" s="50"/>
      <c r="AD78" s="50"/>
      <c r="AE78" s="50"/>
      <c r="AF78" s="50"/>
      <c r="AG78" s="50"/>
      <c r="AH78" s="50"/>
      <c r="AI78" s="50"/>
      <c r="AJ78" s="73"/>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6"/>
      <c r="CA78" s="56"/>
      <c r="CB78" s="56"/>
      <c r="CC78" s="56"/>
      <c r="CD78" s="56"/>
      <c r="CE78" s="56"/>
      <c r="CF78" s="56"/>
      <c r="CG78" s="56"/>
      <c r="CH78" s="56"/>
      <c r="CI78" s="56"/>
      <c r="CJ78" s="56"/>
      <c r="CK78" s="56"/>
      <c r="CL78" s="56"/>
      <c r="CM78" s="56"/>
      <c r="CN78" s="56"/>
      <c r="CO78" s="56"/>
      <c r="CP78" s="56"/>
      <c r="CQ78" s="56"/>
      <c r="CR78" s="56"/>
      <c r="CS78" s="56"/>
      <c r="CT78" s="56"/>
      <c r="CU78" s="77">
        <v>6421665</v>
      </c>
      <c r="CV78" s="56">
        <v>5233656.84</v>
      </c>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86"/>
      <c r="FC78" s="86"/>
      <c r="FD78" s="59"/>
      <c r="FE78" s="61"/>
      <c r="FF78" s="61"/>
      <c r="FG78" s="61"/>
      <c r="FH78" s="61"/>
      <c r="FI78" s="61"/>
      <c r="FJ78" s="61"/>
      <c r="FK78" s="61"/>
      <c r="FL78" s="61"/>
      <c r="FM78" s="61"/>
      <c r="FN78" s="61"/>
      <c r="FO78" s="61"/>
      <c r="FP78" s="59"/>
      <c r="FQ78" s="59"/>
      <c r="FR78" s="59"/>
      <c r="FS78" s="59"/>
      <c r="FT78" s="59"/>
      <c r="FU78" s="59"/>
      <c r="FV78" s="59"/>
      <c r="FW78" s="59"/>
      <c r="FX78" s="59"/>
      <c r="FY78" s="59"/>
      <c r="FZ78" s="59"/>
      <c r="GA78" s="59"/>
      <c r="GB78" s="59"/>
      <c r="GC78" s="59"/>
      <c r="GD78" s="59"/>
      <c r="GE78" s="59"/>
      <c r="GF78" s="59"/>
      <c r="GG78" s="59"/>
      <c r="GH78" s="59"/>
      <c r="GI78" s="59"/>
      <c r="GJ78" s="59"/>
      <c r="GK78" s="59"/>
      <c r="GL78" s="59">
        <v>1718300</v>
      </c>
      <c r="GM78" s="59">
        <v>1725861</v>
      </c>
      <c r="GN78" s="59">
        <v>1725861</v>
      </c>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59"/>
      <c r="HN78" s="59"/>
      <c r="HO78" s="59"/>
      <c r="HP78" s="59"/>
      <c r="HQ78" s="59"/>
      <c r="HR78" s="59"/>
      <c r="HS78" s="59"/>
      <c r="HT78" s="59"/>
      <c r="HU78" s="59"/>
      <c r="HV78" s="59"/>
      <c r="HW78" s="59"/>
      <c r="HX78" s="59"/>
      <c r="HY78" s="59"/>
      <c r="HZ78" s="59"/>
      <c r="IA78" s="59"/>
      <c r="IB78" s="59"/>
      <c r="IC78" s="59"/>
      <c r="ID78" s="59"/>
      <c r="IE78" s="39">
        <f t="shared" si="14"/>
        <v>200550</v>
      </c>
      <c r="IF78" s="39">
        <f t="shared" si="21"/>
        <v>200550</v>
      </c>
      <c r="IG78" s="39">
        <f t="shared" si="22"/>
        <v>200550</v>
      </c>
      <c r="IH78" s="63"/>
      <c r="II78" s="59"/>
      <c r="IJ78" s="59"/>
      <c r="IK78" s="59"/>
      <c r="IL78" s="59"/>
      <c r="IM78" s="59"/>
      <c r="IN78" s="59"/>
      <c r="IO78" s="59"/>
      <c r="IP78" s="59"/>
      <c r="IQ78" s="59"/>
      <c r="IR78" s="63"/>
      <c r="IS78" s="63"/>
      <c r="IT78" s="63"/>
      <c r="IU78" s="64"/>
      <c r="IV78" s="64"/>
      <c r="IW78" s="64"/>
      <c r="IX78" s="59"/>
      <c r="IY78" s="59"/>
      <c r="IZ78" s="59"/>
      <c r="JA78" s="64"/>
      <c r="JB78" s="64"/>
      <c r="JC78" s="64"/>
      <c r="JD78" s="64"/>
      <c r="JE78" s="64"/>
      <c r="JF78" s="64"/>
      <c r="JG78" s="64"/>
      <c r="JH78" s="64"/>
      <c r="JI78" s="64"/>
      <c r="JJ78" s="64"/>
      <c r="JK78" s="64"/>
      <c r="JL78" s="64"/>
      <c r="JM78" s="59"/>
      <c r="JN78" s="59"/>
      <c r="JO78" s="61"/>
      <c r="JP78" s="65"/>
      <c r="JQ78" s="64"/>
      <c r="JR78" s="64">
        <v>200550</v>
      </c>
      <c r="JS78" s="64">
        <v>200550</v>
      </c>
      <c r="JT78" s="64">
        <v>200550</v>
      </c>
      <c r="JU78" s="64"/>
      <c r="JV78" s="64"/>
      <c r="JW78" s="64"/>
      <c r="JX78" s="66">
        <f t="shared" si="30"/>
        <v>0</v>
      </c>
      <c r="JY78" s="66">
        <f t="shared" si="23"/>
        <v>0</v>
      </c>
      <c r="JZ78" s="66">
        <f t="shared" si="24"/>
        <v>0</v>
      </c>
      <c r="KA78" s="59"/>
      <c r="KB78" s="59"/>
      <c r="KC78" s="59"/>
      <c r="KD78" s="59"/>
      <c r="KE78" s="59"/>
      <c r="KF78" s="59"/>
      <c r="KG78" s="59"/>
      <c r="KH78" s="59"/>
      <c r="KI78" s="59"/>
      <c r="KJ78" s="59"/>
      <c r="KK78" s="59"/>
      <c r="KL78" s="59"/>
      <c r="KM78" s="59"/>
      <c r="KN78" s="50"/>
      <c r="KO78" s="50"/>
      <c r="KP78" s="134"/>
      <c r="KQ78" s="134"/>
      <c r="KR78" s="134"/>
      <c r="KS78" s="134"/>
      <c r="KT78" s="134"/>
      <c r="KU78" s="134"/>
      <c r="KV78" s="134"/>
      <c r="KW78" s="134"/>
      <c r="KX78" s="134"/>
      <c r="KY78" s="134"/>
      <c r="KZ78" s="134"/>
      <c r="LA78" s="134"/>
      <c r="LB78" s="134"/>
      <c r="LC78" s="134"/>
      <c r="LD78" s="134"/>
      <c r="LE78" s="134"/>
      <c r="LF78" s="134"/>
      <c r="LG78" s="134"/>
    </row>
    <row r="79" spans="1:319" s="8" customFormat="1" ht="14.25" customHeight="1" x14ac:dyDescent="0.25">
      <c r="A79" s="87" t="s">
        <v>171</v>
      </c>
      <c r="B79" s="38">
        <f t="shared" si="25"/>
        <v>5549866</v>
      </c>
      <c r="C79" s="38">
        <f t="shared" si="19"/>
        <v>5551049</v>
      </c>
      <c r="D79" s="38">
        <f t="shared" si="20"/>
        <v>5551049</v>
      </c>
      <c r="E79" s="39">
        <f t="shared" si="26"/>
        <v>5207600</v>
      </c>
      <c r="F79" s="39">
        <f t="shared" si="31"/>
        <v>5207630</v>
      </c>
      <c r="G79" s="40">
        <f t="shared" si="31"/>
        <v>5207630</v>
      </c>
      <c r="H79" s="44">
        <v>4970000</v>
      </c>
      <c r="I79" s="67">
        <v>4970000</v>
      </c>
      <c r="J79" s="68">
        <v>4970000</v>
      </c>
      <c r="K79" s="69">
        <v>237600</v>
      </c>
      <c r="L79" s="70">
        <v>237630</v>
      </c>
      <c r="M79" s="71">
        <v>237630</v>
      </c>
      <c r="N79" s="47">
        <f t="shared" si="27"/>
        <v>262046</v>
      </c>
      <c r="O79" s="47">
        <f t="shared" si="28"/>
        <v>263199</v>
      </c>
      <c r="P79" s="48">
        <f t="shared" si="29"/>
        <v>263199</v>
      </c>
      <c r="Q79" s="72"/>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86"/>
      <c r="FC79" s="86"/>
      <c r="FD79" s="59"/>
      <c r="FE79" s="61"/>
      <c r="FF79" s="61"/>
      <c r="FG79" s="61"/>
      <c r="FH79" s="61"/>
      <c r="FI79" s="61"/>
      <c r="FJ79" s="61"/>
      <c r="FK79" s="61"/>
      <c r="FL79" s="61"/>
      <c r="FM79" s="61"/>
      <c r="FN79" s="61"/>
      <c r="FO79" s="61"/>
      <c r="FP79" s="59"/>
      <c r="FQ79" s="59"/>
      <c r="FR79" s="59"/>
      <c r="FS79" s="59"/>
      <c r="FT79" s="59"/>
      <c r="FU79" s="59"/>
      <c r="FV79" s="59"/>
      <c r="FW79" s="59"/>
      <c r="FX79" s="59"/>
      <c r="FY79" s="59"/>
      <c r="FZ79" s="59"/>
      <c r="GA79" s="59"/>
      <c r="GB79" s="59"/>
      <c r="GC79" s="59"/>
      <c r="GD79" s="59"/>
      <c r="GE79" s="59"/>
      <c r="GF79" s="59"/>
      <c r="GG79" s="59"/>
      <c r="GH79" s="59"/>
      <c r="GI79" s="59"/>
      <c r="GJ79" s="59"/>
      <c r="GK79" s="59"/>
      <c r="GL79" s="59">
        <v>262046</v>
      </c>
      <c r="GM79" s="59">
        <v>263199</v>
      </c>
      <c r="GN79" s="59">
        <v>263199</v>
      </c>
      <c r="GO79" s="59"/>
      <c r="GP79" s="59"/>
      <c r="GQ79" s="59"/>
      <c r="GR79" s="59"/>
      <c r="GS79" s="59"/>
      <c r="GT79" s="59"/>
      <c r="GU79" s="59"/>
      <c r="GV79" s="59"/>
      <c r="GW79" s="59"/>
      <c r="GX79" s="59"/>
      <c r="GY79" s="59"/>
      <c r="GZ79" s="59"/>
      <c r="HA79" s="59"/>
      <c r="HB79" s="59"/>
      <c r="HC79" s="59"/>
      <c r="HD79" s="59"/>
      <c r="HE79" s="59"/>
      <c r="HF79" s="59"/>
      <c r="HG79" s="59"/>
      <c r="HH79" s="59"/>
      <c r="HI79" s="59"/>
      <c r="HJ79" s="59"/>
      <c r="HK79" s="59"/>
      <c r="HL79" s="59"/>
      <c r="HM79" s="59"/>
      <c r="HN79" s="59"/>
      <c r="HO79" s="59"/>
      <c r="HP79" s="59"/>
      <c r="HQ79" s="59"/>
      <c r="HR79" s="59"/>
      <c r="HS79" s="59"/>
      <c r="HT79" s="59"/>
      <c r="HU79" s="59"/>
      <c r="HV79" s="59"/>
      <c r="HW79" s="59"/>
      <c r="HX79" s="59"/>
      <c r="HY79" s="59"/>
      <c r="HZ79" s="59"/>
      <c r="IA79" s="59"/>
      <c r="IB79" s="59"/>
      <c r="IC79" s="59"/>
      <c r="ID79" s="59"/>
      <c r="IE79" s="39">
        <f t="shared" si="14"/>
        <v>80220</v>
      </c>
      <c r="IF79" s="39">
        <f t="shared" si="21"/>
        <v>80220</v>
      </c>
      <c r="IG79" s="39">
        <f t="shared" si="22"/>
        <v>80220</v>
      </c>
      <c r="IH79" s="63"/>
      <c r="II79" s="59"/>
      <c r="IJ79" s="59"/>
      <c r="IK79" s="59"/>
      <c r="IL79" s="59"/>
      <c r="IM79" s="59"/>
      <c r="IN79" s="59"/>
      <c r="IO79" s="59"/>
      <c r="IP79" s="59"/>
      <c r="IQ79" s="59"/>
      <c r="IR79" s="63"/>
      <c r="IS79" s="63"/>
      <c r="IT79" s="63"/>
      <c r="IU79" s="64"/>
      <c r="IV79" s="64"/>
      <c r="IW79" s="64"/>
      <c r="IX79" s="59"/>
      <c r="IY79" s="59"/>
      <c r="IZ79" s="59"/>
      <c r="JA79" s="64"/>
      <c r="JB79" s="64"/>
      <c r="JC79" s="64"/>
      <c r="JD79" s="64"/>
      <c r="JE79" s="64"/>
      <c r="JF79" s="64"/>
      <c r="JG79" s="64"/>
      <c r="JH79" s="64"/>
      <c r="JI79" s="64"/>
      <c r="JJ79" s="64"/>
      <c r="JK79" s="64"/>
      <c r="JL79" s="64"/>
      <c r="JM79" s="59"/>
      <c r="JN79" s="59"/>
      <c r="JO79" s="61"/>
      <c r="JP79" s="65"/>
      <c r="JQ79" s="64"/>
      <c r="JR79" s="64">
        <v>80220</v>
      </c>
      <c r="JS79" s="64">
        <v>80220</v>
      </c>
      <c r="JT79" s="64">
        <v>80220</v>
      </c>
      <c r="JU79" s="64"/>
      <c r="JV79" s="64"/>
      <c r="JW79" s="64"/>
      <c r="JX79" s="66">
        <f t="shared" si="30"/>
        <v>0</v>
      </c>
      <c r="JY79" s="66">
        <f t="shared" si="23"/>
        <v>0</v>
      </c>
      <c r="JZ79" s="66">
        <f t="shared" si="24"/>
        <v>0</v>
      </c>
      <c r="KA79" s="59"/>
      <c r="KB79" s="59"/>
      <c r="KC79" s="59"/>
      <c r="KD79" s="59"/>
      <c r="KE79" s="59"/>
      <c r="KF79" s="59"/>
      <c r="KG79" s="59"/>
      <c r="KH79" s="59"/>
      <c r="KI79" s="59"/>
      <c r="KJ79" s="59"/>
      <c r="KK79" s="59"/>
      <c r="KL79" s="59"/>
      <c r="KM79" s="59"/>
      <c r="KN79" s="50"/>
      <c r="KO79" s="50"/>
      <c r="KP79" s="134"/>
      <c r="KQ79" s="134"/>
      <c r="KR79" s="134"/>
      <c r="KS79" s="134"/>
      <c r="KT79" s="134"/>
      <c r="KU79" s="134"/>
      <c r="KV79" s="134"/>
      <c r="KW79" s="134"/>
      <c r="KX79" s="134"/>
      <c r="KY79" s="134"/>
      <c r="KZ79" s="134"/>
      <c r="LA79" s="134"/>
      <c r="LB79" s="134"/>
      <c r="LC79" s="134"/>
      <c r="LD79" s="134"/>
      <c r="LE79" s="134"/>
      <c r="LF79" s="134"/>
      <c r="LG79" s="134"/>
    </row>
    <row r="80" spans="1:319" s="8" customFormat="1" ht="14.25" customHeight="1" x14ac:dyDescent="0.25">
      <c r="A80" s="87" t="s">
        <v>172</v>
      </c>
      <c r="B80" s="38">
        <f t="shared" si="25"/>
        <v>9934172</v>
      </c>
      <c r="C80" s="38">
        <f t="shared" si="19"/>
        <v>9938768</v>
      </c>
      <c r="D80" s="38">
        <f t="shared" si="20"/>
        <v>9938768</v>
      </c>
      <c r="E80" s="39">
        <f t="shared" si="26"/>
        <v>8936790</v>
      </c>
      <c r="F80" s="39">
        <f t="shared" si="31"/>
        <v>8937350</v>
      </c>
      <c r="G80" s="40">
        <f t="shared" si="31"/>
        <v>8937350</v>
      </c>
      <c r="H80" s="44">
        <v>8681900</v>
      </c>
      <c r="I80" s="67">
        <v>8681900</v>
      </c>
      <c r="J80" s="68">
        <v>8681900</v>
      </c>
      <c r="K80" s="69">
        <v>254890</v>
      </c>
      <c r="L80" s="70">
        <v>255450</v>
      </c>
      <c r="M80" s="71">
        <v>255450</v>
      </c>
      <c r="N80" s="47">
        <f t="shared" si="27"/>
        <v>917162</v>
      </c>
      <c r="O80" s="47">
        <f t="shared" si="28"/>
        <v>921198</v>
      </c>
      <c r="P80" s="48">
        <f t="shared" si="29"/>
        <v>921198</v>
      </c>
      <c r="Q80" s="72"/>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86"/>
      <c r="FC80" s="86"/>
      <c r="FD80" s="59"/>
      <c r="FE80" s="61"/>
      <c r="FF80" s="61"/>
      <c r="FG80" s="61"/>
      <c r="FH80" s="61"/>
      <c r="FI80" s="61"/>
      <c r="FJ80" s="61"/>
      <c r="FK80" s="61"/>
      <c r="FL80" s="61"/>
      <c r="FM80" s="61"/>
      <c r="FN80" s="61"/>
      <c r="FO80" s="61"/>
      <c r="FP80" s="59"/>
      <c r="FQ80" s="59"/>
      <c r="FR80" s="59"/>
      <c r="FS80" s="59"/>
      <c r="FT80" s="59"/>
      <c r="FU80" s="59"/>
      <c r="FV80" s="59"/>
      <c r="FW80" s="59"/>
      <c r="FX80" s="59"/>
      <c r="FY80" s="59"/>
      <c r="FZ80" s="59"/>
      <c r="GA80" s="59"/>
      <c r="GB80" s="59"/>
      <c r="GC80" s="59"/>
      <c r="GD80" s="59"/>
      <c r="GE80" s="59"/>
      <c r="GF80" s="59"/>
      <c r="GG80" s="59"/>
      <c r="GH80" s="59"/>
      <c r="GI80" s="59"/>
      <c r="GJ80" s="59"/>
      <c r="GK80" s="59"/>
      <c r="GL80" s="59">
        <v>917162</v>
      </c>
      <c r="GM80" s="59">
        <v>921198</v>
      </c>
      <c r="GN80" s="59">
        <v>921198</v>
      </c>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c r="HM80" s="59"/>
      <c r="HN80" s="59"/>
      <c r="HO80" s="59"/>
      <c r="HP80" s="59"/>
      <c r="HQ80" s="59"/>
      <c r="HR80" s="59"/>
      <c r="HS80" s="59"/>
      <c r="HT80" s="59"/>
      <c r="HU80" s="59"/>
      <c r="HV80" s="59"/>
      <c r="HW80" s="59"/>
      <c r="HX80" s="59"/>
      <c r="HY80" s="59"/>
      <c r="HZ80" s="59"/>
      <c r="IA80" s="59"/>
      <c r="IB80" s="59"/>
      <c r="IC80" s="59"/>
      <c r="ID80" s="59"/>
      <c r="IE80" s="39">
        <f t="shared" si="14"/>
        <v>80220</v>
      </c>
      <c r="IF80" s="39">
        <f t="shared" si="21"/>
        <v>80220</v>
      </c>
      <c r="IG80" s="39">
        <f t="shared" si="22"/>
        <v>80220</v>
      </c>
      <c r="IH80" s="63"/>
      <c r="II80" s="59"/>
      <c r="IJ80" s="59"/>
      <c r="IK80" s="59"/>
      <c r="IL80" s="59"/>
      <c r="IM80" s="59"/>
      <c r="IN80" s="59"/>
      <c r="IO80" s="59"/>
      <c r="IP80" s="59"/>
      <c r="IQ80" s="59"/>
      <c r="IR80" s="63"/>
      <c r="IS80" s="63"/>
      <c r="IT80" s="63"/>
      <c r="IU80" s="64"/>
      <c r="IV80" s="64"/>
      <c r="IW80" s="64"/>
      <c r="IX80" s="59"/>
      <c r="IY80" s="59"/>
      <c r="IZ80" s="59"/>
      <c r="JA80" s="64"/>
      <c r="JB80" s="64"/>
      <c r="JC80" s="64"/>
      <c r="JD80" s="64"/>
      <c r="JE80" s="64"/>
      <c r="JF80" s="64"/>
      <c r="JG80" s="64"/>
      <c r="JH80" s="64"/>
      <c r="JI80" s="64"/>
      <c r="JJ80" s="64"/>
      <c r="JK80" s="64"/>
      <c r="JL80" s="64"/>
      <c r="JM80" s="59"/>
      <c r="JN80" s="59"/>
      <c r="JO80" s="61"/>
      <c r="JP80" s="65"/>
      <c r="JQ80" s="64"/>
      <c r="JR80" s="64">
        <v>80220</v>
      </c>
      <c r="JS80" s="64">
        <v>80220</v>
      </c>
      <c r="JT80" s="64">
        <v>80220</v>
      </c>
      <c r="JU80" s="64"/>
      <c r="JV80" s="64"/>
      <c r="JW80" s="64"/>
      <c r="JX80" s="66">
        <f t="shared" si="30"/>
        <v>0</v>
      </c>
      <c r="JY80" s="66">
        <f t="shared" si="23"/>
        <v>0</v>
      </c>
      <c r="JZ80" s="66">
        <f t="shared" si="24"/>
        <v>0</v>
      </c>
      <c r="KA80" s="59"/>
      <c r="KB80" s="59"/>
      <c r="KC80" s="59"/>
      <c r="KD80" s="59"/>
      <c r="KE80" s="59"/>
      <c r="KF80" s="59"/>
      <c r="KG80" s="59"/>
      <c r="KH80" s="59"/>
      <c r="KI80" s="59"/>
      <c r="KJ80" s="59"/>
      <c r="KK80" s="59"/>
      <c r="KL80" s="59"/>
      <c r="KM80" s="59"/>
      <c r="KN80" s="50"/>
      <c r="KO80" s="50"/>
      <c r="KP80" s="134"/>
      <c r="KQ80" s="134"/>
      <c r="KR80" s="134"/>
      <c r="KS80" s="134"/>
      <c r="KT80" s="134"/>
      <c r="KU80" s="134"/>
      <c r="KV80" s="134"/>
      <c r="KW80" s="134"/>
      <c r="KX80" s="134"/>
      <c r="KY80" s="134"/>
      <c r="KZ80" s="134"/>
      <c r="LA80" s="134"/>
      <c r="LB80" s="134"/>
      <c r="LC80" s="134"/>
      <c r="LD80" s="134"/>
      <c r="LE80" s="134"/>
      <c r="LF80" s="134"/>
      <c r="LG80" s="134"/>
    </row>
    <row r="81" spans="1:319" s="8" customFormat="1" ht="14.25" customHeight="1" x14ac:dyDescent="0.25">
      <c r="A81" s="87" t="s">
        <v>173</v>
      </c>
      <c r="B81" s="38">
        <f t="shared" si="25"/>
        <v>5288638</v>
      </c>
      <c r="C81" s="38">
        <f t="shared" si="19"/>
        <v>5289821</v>
      </c>
      <c r="D81" s="38">
        <f t="shared" si="20"/>
        <v>5289821</v>
      </c>
      <c r="E81" s="39">
        <f t="shared" si="26"/>
        <v>4943750</v>
      </c>
      <c r="F81" s="39">
        <f t="shared" si="31"/>
        <v>4943780</v>
      </c>
      <c r="G81" s="40">
        <f t="shared" si="31"/>
        <v>4943780</v>
      </c>
      <c r="H81" s="44">
        <v>4848600</v>
      </c>
      <c r="I81" s="67">
        <v>4848600</v>
      </c>
      <c r="J81" s="68">
        <v>4848600</v>
      </c>
      <c r="K81" s="69">
        <v>95150</v>
      </c>
      <c r="L81" s="70">
        <v>95180</v>
      </c>
      <c r="M81" s="71">
        <v>95180</v>
      </c>
      <c r="N81" s="47">
        <f t="shared" si="27"/>
        <v>264668</v>
      </c>
      <c r="O81" s="47">
        <f t="shared" si="28"/>
        <v>265821</v>
      </c>
      <c r="P81" s="48">
        <f t="shared" si="29"/>
        <v>265821</v>
      </c>
      <c r="Q81" s="72"/>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86"/>
      <c r="FC81" s="86"/>
      <c r="FD81" s="59"/>
      <c r="FE81" s="61"/>
      <c r="FF81" s="61"/>
      <c r="FG81" s="61"/>
      <c r="FH81" s="61"/>
      <c r="FI81" s="61"/>
      <c r="FJ81" s="61"/>
      <c r="FK81" s="61"/>
      <c r="FL81" s="61"/>
      <c r="FM81" s="61"/>
      <c r="FN81" s="61"/>
      <c r="FO81" s="61"/>
      <c r="FP81" s="59"/>
      <c r="FQ81" s="59"/>
      <c r="FR81" s="59"/>
      <c r="FS81" s="59"/>
      <c r="FT81" s="59"/>
      <c r="FU81" s="59"/>
      <c r="FV81" s="59"/>
      <c r="FW81" s="59"/>
      <c r="FX81" s="59"/>
      <c r="FY81" s="59"/>
      <c r="FZ81" s="59"/>
      <c r="GA81" s="59"/>
      <c r="GB81" s="59"/>
      <c r="GC81" s="59"/>
      <c r="GD81" s="59"/>
      <c r="GE81" s="59"/>
      <c r="GF81" s="59"/>
      <c r="GG81" s="59"/>
      <c r="GH81" s="59"/>
      <c r="GI81" s="59"/>
      <c r="GJ81" s="59"/>
      <c r="GK81" s="59"/>
      <c r="GL81" s="59">
        <v>264668</v>
      </c>
      <c r="GM81" s="59">
        <v>265821</v>
      </c>
      <c r="GN81" s="59">
        <v>265821</v>
      </c>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59"/>
      <c r="HN81" s="59"/>
      <c r="HO81" s="59"/>
      <c r="HP81" s="59"/>
      <c r="HQ81" s="59"/>
      <c r="HR81" s="59"/>
      <c r="HS81" s="59"/>
      <c r="HT81" s="59"/>
      <c r="HU81" s="59"/>
      <c r="HV81" s="59"/>
      <c r="HW81" s="59"/>
      <c r="HX81" s="59"/>
      <c r="HY81" s="59"/>
      <c r="HZ81" s="59"/>
      <c r="IA81" s="59"/>
      <c r="IB81" s="59"/>
      <c r="IC81" s="59"/>
      <c r="ID81" s="59"/>
      <c r="IE81" s="39">
        <f t="shared" si="14"/>
        <v>80220</v>
      </c>
      <c r="IF81" s="39">
        <f t="shared" si="21"/>
        <v>80220</v>
      </c>
      <c r="IG81" s="39">
        <f t="shared" si="22"/>
        <v>80220</v>
      </c>
      <c r="IH81" s="63"/>
      <c r="II81" s="59"/>
      <c r="IJ81" s="59"/>
      <c r="IK81" s="59"/>
      <c r="IL81" s="59"/>
      <c r="IM81" s="59"/>
      <c r="IN81" s="59"/>
      <c r="IO81" s="59"/>
      <c r="IP81" s="59"/>
      <c r="IQ81" s="59"/>
      <c r="IR81" s="63"/>
      <c r="IS81" s="63"/>
      <c r="IT81" s="63"/>
      <c r="IU81" s="64"/>
      <c r="IV81" s="64"/>
      <c r="IW81" s="64"/>
      <c r="IX81" s="59"/>
      <c r="IY81" s="59"/>
      <c r="IZ81" s="59"/>
      <c r="JA81" s="64"/>
      <c r="JB81" s="64"/>
      <c r="JC81" s="64"/>
      <c r="JD81" s="64"/>
      <c r="JE81" s="64"/>
      <c r="JF81" s="64"/>
      <c r="JG81" s="64"/>
      <c r="JH81" s="64"/>
      <c r="JI81" s="64"/>
      <c r="JJ81" s="64"/>
      <c r="JK81" s="64"/>
      <c r="JL81" s="64"/>
      <c r="JM81" s="59"/>
      <c r="JN81" s="59"/>
      <c r="JO81" s="61"/>
      <c r="JP81" s="65"/>
      <c r="JQ81" s="64"/>
      <c r="JR81" s="64">
        <v>80220</v>
      </c>
      <c r="JS81" s="64">
        <v>80220</v>
      </c>
      <c r="JT81" s="64">
        <v>80220</v>
      </c>
      <c r="JU81" s="64"/>
      <c r="JV81" s="64"/>
      <c r="JW81" s="64"/>
      <c r="JX81" s="66">
        <f t="shared" si="30"/>
        <v>0</v>
      </c>
      <c r="JY81" s="66">
        <f t="shared" si="23"/>
        <v>0</v>
      </c>
      <c r="JZ81" s="66">
        <f t="shared" si="24"/>
        <v>0</v>
      </c>
      <c r="KA81" s="59"/>
      <c r="KB81" s="59"/>
      <c r="KC81" s="59"/>
      <c r="KD81" s="59"/>
      <c r="KE81" s="59"/>
      <c r="KF81" s="59"/>
      <c r="KG81" s="59"/>
      <c r="KH81" s="59"/>
      <c r="KI81" s="59"/>
      <c r="KJ81" s="59"/>
      <c r="KK81" s="59"/>
      <c r="KL81" s="59"/>
      <c r="KM81" s="59"/>
      <c r="KN81" s="50"/>
      <c r="KO81" s="50"/>
      <c r="KP81" s="134"/>
      <c r="KQ81" s="134"/>
      <c r="KR81" s="134"/>
      <c r="KS81" s="134"/>
      <c r="KT81" s="134"/>
      <c r="KU81" s="134"/>
      <c r="KV81" s="134"/>
      <c r="KW81" s="134"/>
      <c r="KX81" s="134"/>
      <c r="KY81" s="134"/>
      <c r="KZ81" s="134"/>
      <c r="LA81" s="134"/>
      <c r="LB81" s="134"/>
      <c r="LC81" s="134"/>
      <c r="LD81" s="134"/>
      <c r="LE81" s="134"/>
      <c r="LF81" s="134"/>
      <c r="LG81" s="134"/>
    </row>
    <row r="82" spans="1:319" s="8" customFormat="1" ht="14.25" customHeight="1" x14ac:dyDescent="0.25">
      <c r="A82" s="87" t="s">
        <v>174</v>
      </c>
      <c r="B82" s="38">
        <f t="shared" si="25"/>
        <v>6505479</v>
      </c>
      <c r="C82" s="38">
        <f t="shared" si="19"/>
        <v>6507649</v>
      </c>
      <c r="D82" s="38">
        <f t="shared" si="20"/>
        <v>6507649</v>
      </c>
      <c r="E82" s="39">
        <f t="shared" si="26"/>
        <v>6032190</v>
      </c>
      <c r="F82" s="39">
        <f t="shared" si="31"/>
        <v>6032630</v>
      </c>
      <c r="G82" s="40">
        <f t="shared" si="31"/>
        <v>6032630</v>
      </c>
      <c r="H82" s="44">
        <v>5884600</v>
      </c>
      <c r="I82" s="67">
        <v>5884600</v>
      </c>
      <c r="J82" s="68">
        <v>5884600</v>
      </c>
      <c r="K82" s="69">
        <v>147590</v>
      </c>
      <c r="L82" s="70">
        <v>148030</v>
      </c>
      <c r="M82" s="71">
        <v>148030</v>
      </c>
      <c r="N82" s="47">
        <f t="shared" si="27"/>
        <v>393069</v>
      </c>
      <c r="O82" s="47">
        <f t="shared" si="28"/>
        <v>394799</v>
      </c>
      <c r="P82" s="48">
        <f t="shared" si="29"/>
        <v>394799</v>
      </c>
      <c r="Q82" s="72"/>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86"/>
      <c r="FC82" s="86"/>
      <c r="FD82" s="59"/>
      <c r="FE82" s="61"/>
      <c r="FF82" s="61"/>
      <c r="FG82" s="61"/>
      <c r="FH82" s="61"/>
      <c r="FI82" s="61"/>
      <c r="FJ82" s="61"/>
      <c r="FK82" s="61"/>
      <c r="FL82" s="61"/>
      <c r="FM82" s="61"/>
      <c r="FN82" s="61"/>
      <c r="FO82" s="61"/>
      <c r="FP82" s="59"/>
      <c r="FQ82" s="59"/>
      <c r="FR82" s="59"/>
      <c r="FS82" s="59"/>
      <c r="FT82" s="59"/>
      <c r="FU82" s="59"/>
      <c r="FV82" s="59"/>
      <c r="FW82" s="59"/>
      <c r="FX82" s="59"/>
      <c r="FY82" s="59"/>
      <c r="FZ82" s="59"/>
      <c r="GA82" s="59"/>
      <c r="GB82" s="59"/>
      <c r="GC82" s="59"/>
      <c r="GD82" s="59"/>
      <c r="GE82" s="59"/>
      <c r="GF82" s="59"/>
      <c r="GG82" s="59"/>
      <c r="GH82" s="59"/>
      <c r="GI82" s="59"/>
      <c r="GJ82" s="59"/>
      <c r="GK82" s="59"/>
      <c r="GL82" s="59">
        <v>393069</v>
      </c>
      <c r="GM82" s="59">
        <v>394799</v>
      </c>
      <c r="GN82" s="59">
        <v>394799</v>
      </c>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39">
        <f t="shared" si="14"/>
        <v>80220</v>
      </c>
      <c r="IF82" s="39">
        <f t="shared" si="21"/>
        <v>80220</v>
      </c>
      <c r="IG82" s="39">
        <f t="shared" si="22"/>
        <v>80220</v>
      </c>
      <c r="IH82" s="63"/>
      <c r="II82" s="59"/>
      <c r="IJ82" s="59"/>
      <c r="IK82" s="59"/>
      <c r="IL82" s="59"/>
      <c r="IM82" s="59"/>
      <c r="IN82" s="59"/>
      <c r="IO82" s="59"/>
      <c r="IP82" s="59"/>
      <c r="IQ82" s="59"/>
      <c r="IR82" s="63"/>
      <c r="IS82" s="63"/>
      <c r="IT82" s="63"/>
      <c r="IU82" s="64"/>
      <c r="IV82" s="64"/>
      <c r="IW82" s="64"/>
      <c r="IX82" s="59"/>
      <c r="IY82" s="59"/>
      <c r="IZ82" s="59"/>
      <c r="JA82" s="64"/>
      <c r="JB82" s="64"/>
      <c r="JC82" s="64"/>
      <c r="JD82" s="64"/>
      <c r="JE82" s="64"/>
      <c r="JF82" s="64"/>
      <c r="JG82" s="64"/>
      <c r="JH82" s="64"/>
      <c r="JI82" s="64"/>
      <c r="JJ82" s="64"/>
      <c r="JK82" s="64"/>
      <c r="JL82" s="64"/>
      <c r="JM82" s="59"/>
      <c r="JN82" s="59"/>
      <c r="JO82" s="61"/>
      <c r="JP82" s="65"/>
      <c r="JQ82" s="64"/>
      <c r="JR82" s="64">
        <v>80220</v>
      </c>
      <c r="JS82" s="64">
        <v>80220</v>
      </c>
      <c r="JT82" s="64">
        <v>80220</v>
      </c>
      <c r="JU82" s="64"/>
      <c r="JV82" s="64"/>
      <c r="JW82" s="64"/>
      <c r="JX82" s="66">
        <f t="shared" si="30"/>
        <v>0</v>
      </c>
      <c r="JY82" s="66">
        <f t="shared" si="23"/>
        <v>0</v>
      </c>
      <c r="JZ82" s="66">
        <f t="shared" si="24"/>
        <v>0</v>
      </c>
      <c r="KA82" s="59"/>
      <c r="KB82" s="59"/>
      <c r="KC82" s="59"/>
      <c r="KD82" s="59"/>
      <c r="KE82" s="59"/>
      <c r="KF82" s="59"/>
      <c r="KG82" s="59"/>
      <c r="KH82" s="59"/>
      <c r="KI82" s="59"/>
      <c r="KJ82" s="59"/>
      <c r="KK82" s="59"/>
      <c r="KL82" s="59"/>
      <c r="KM82" s="59"/>
      <c r="KN82" s="50"/>
      <c r="KO82" s="50"/>
      <c r="KP82" s="134"/>
      <c r="KQ82" s="134"/>
      <c r="KR82" s="134"/>
      <c r="KS82" s="134"/>
      <c r="KT82" s="134"/>
      <c r="KU82" s="134"/>
      <c r="KV82" s="134"/>
      <c r="KW82" s="134"/>
      <c r="KX82" s="134"/>
      <c r="KY82" s="134"/>
      <c r="KZ82" s="134"/>
      <c r="LA82" s="134"/>
      <c r="LB82" s="134"/>
      <c r="LC82" s="134"/>
      <c r="LD82" s="134"/>
      <c r="LE82" s="134"/>
      <c r="LF82" s="134"/>
      <c r="LG82" s="134"/>
    </row>
    <row r="83" spans="1:319" s="8" customFormat="1" ht="13.5" customHeight="1" x14ac:dyDescent="0.25">
      <c r="A83" s="21" t="s">
        <v>175</v>
      </c>
      <c r="B83" s="38">
        <f t="shared" si="25"/>
        <v>125692991.96000001</v>
      </c>
      <c r="C83" s="38">
        <f t="shared" si="19"/>
        <v>163841877.65000001</v>
      </c>
      <c r="D83" s="38">
        <f t="shared" si="20"/>
        <v>154190323.24000001</v>
      </c>
      <c r="E83" s="39">
        <f t="shared" si="26"/>
        <v>56007160</v>
      </c>
      <c r="F83" s="39">
        <f t="shared" si="31"/>
        <v>61274278</v>
      </c>
      <c r="G83" s="40">
        <f t="shared" si="31"/>
        <v>61274278</v>
      </c>
      <c r="H83" s="44">
        <v>53005400</v>
      </c>
      <c r="I83" s="67">
        <v>53005400</v>
      </c>
      <c r="J83" s="68">
        <v>53005400</v>
      </c>
      <c r="K83" s="69">
        <v>3001760</v>
      </c>
      <c r="L83" s="70">
        <v>8268878</v>
      </c>
      <c r="M83" s="71">
        <v>8268878</v>
      </c>
      <c r="N83" s="47">
        <f t="shared" si="27"/>
        <v>4396149.51</v>
      </c>
      <c r="O83" s="47">
        <f t="shared" si="28"/>
        <v>37729021.500000007</v>
      </c>
      <c r="P83" s="48">
        <f t="shared" si="29"/>
        <v>28100501.690000001</v>
      </c>
      <c r="Q83" s="72"/>
      <c r="R83" s="50"/>
      <c r="S83" s="50"/>
      <c r="T83" s="50"/>
      <c r="U83" s="50"/>
      <c r="V83" s="50"/>
      <c r="W83" s="50"/>
      <c r="X83" s="50"/>
      <c r="Y83" s="50"/>
      <c r="Z83" s="50"/>
      <c r="AA83" s="50"/>
      <c r="AB83" s="50"/>
      <c r="AC83" s="50">
        <v>0</v>
      </c>
      <c r="AD83" s="76">
        <v>2700000</v>
      </c>
      <c r="AE83" s="50">
        <v>2700000</v>
      </c>
      <c r="AF83" s="50"/>
      <c r="AG83" s="50"/>
      <c r="AH83" s="50"/>
      <c r="AI83" s="50"/>
      <c r="AJ83" s="50"/>
      <c r="AK83" s="50"/>
      <c r="AL83" s="50"/>
      <c r="AM83" s="50"/>
      <c r="AN83" s="50"/>
      <c r="AO83" s="50">
        <v>2141354.9</v>
      </c>
      <c r="AP83" s="50">
        <v>2141354.9</v>
      </c>
      <c r="AQ83" s="50">
        <v>2141354.9</v>
      </c>
      <c r="AR83" s="50"/>
      <c r="AS83" s="50"/>
      <c r="AT83" s="50"/>
      <c r="AU83" s="50"/>
      <c r="AV83" s="50"/>
      <c r="AW83" s="50"/>
      <c r="AX83" s="50">
        <v>0</v>
      </c>
      <c r="AY83" s="76">
        <v>8780000</v>
      </c>
      <c r="AZ83" s="50"/>
      <c r="BA83" s="50"/>
      <c r="BB83" s="50"/>
      <c r="BC83" s="50"/>
      <c r="BD83" s="50"/>
      <c r="BE83" s="50"/>
      <c r="BF83" s="50"/>
      <c r="BG83" s="50">
        <v>507071.61</v>
      </c>
      <c r="BH83" s="50">
        <v>511202.66</v>
      </c>
      <c r="BI83" s="50">
        <v>511202.66</v>
      </c>
      <c r="BJ83" s="50">
        <v>951299</v>
      </c>
      <c r="BK83" s="50">
        <v>958217</v>
      </c>
      <c r="BL83" s="50">
        <v>958217</v>
      </c>
      <c r="BM83" s="50"/>
      <c r="BN83" s="50"/>
      <c r="BO83" s="50"/>
      <c r="BP83" s="50"/>
      <c r="BQ83" s="50"/>
      <c r="BR83" s="50"/>
      <c r="BS83" s="50">
        <v>254100</v>
      </c>
      <c r="BT83" s="50">
        <v>254100</v>
      </c>
      <c r="BU83" s="50">
        <v>254100</v>
      </c>
      <c r="BV83" s="50"/>
      <c r="BW83" s="50"/>
      <c r="BX83" s="50"/>
      <c r="BY83" s="50"/>
      <c r="BZ83" s="56"/>
      <c r="CA83" s="56"/>
      <c r="CB83" s="56"/>
      <c r="CC83" s="56"/>
      <c r="CD83" s="56"/>
      <c r="CE83" s="56"/>
      <c r="CF83" s="56"/>
      <c r="CG83" s="56"/>
      <c r="CH83" s="56"/>
      <c r="CI83" s="56"/>
      <c r="CJ83" s="56"/>
      <c r="CK83" s="56"/>
      <c r="CL83" s="56"/>
      <c r="CM83" s="56"/>
      <c r="CN83" s="56"/>
      <c r="CO83" s="56">
        <v>995749</v>
      </c>
      <c r="CP83" s="56">
        <v>995749</v>
      </c>
      <c r="CQ83" s="56"/>
      <c r="CR83" s="56"/>
      <c r="CS83" s="56"/>
      <c r="CT83" s="56"/>
      <c r="CU83" s="56"/>
      <c r="CV83" s="56"/>
      <c r="CW83" s="56"/>
      <c r="CX83" s="52">
        <v>1339537.3400000001</v>
      </c>
      <c r="CY83" s="56">
        <v>990966.29</v>
      </c>
      <c r="CZ83" s="56"/>
      <c r="DA83" s="56"/>
      <c r="DB83" s="56"/>
      <c r="DC83" s="56"/>
      <c r="DD83" s="56">
        <v>1615000</v>
      </c>
      <c r="DE83" s="56">
        <v>1615000</v>
      </c>
      <c r="DF83" s="56"/>
      <c r="DG83" s="73">
        <v>14675760</v>
      </c>
      <c r="DH83" s="56">
        <v>14322340.609999999</v>
      </c>
      <c r="DI83" s="56"/>
      <c r="DJ83" s="56"/>
      <c r="DK83" s="56"/>
      <c r="DL83" s="56"/>
      <c r="DM83" s="56"/>
      <c r="DN83" s="56"/>
      <c r="DO83" s="56"/>
      <c r="DP83" s="56"/>
      <c r="DQ83" s="56"/>
      <c r="DR83" s="56"/>
      <c r="DS83" s="56"/>
      <c r="DT83" s="56"/>
      <c r="DU83" s="56"/>
      <c r="DV83" s="59"/>
      <c r="DW83" s="59"/>
      <c r="DX83" s="59"/>
      <c r="DY83" s="59"/>
      <c r="DZ83" s="59"/>
      <c r="EA83" s="59"/>
      <c r="EB83" s="59"/>
      <c r="EC83" s="59"/>
      <c r="ED83" s="59"/>
      <c r="EE83" s="59"/>
      <c r="EF83" s="59"/>
      <c r="EG83" s="59"/>
      <c r="EH83" s="59"/>
      <c r="EI83" s="59"/>
      <c r="EJ83" s="59"/>
      <c r="EK83" s="59"/>
      <c r="EL83" s="59"/>
      <c r="EM83" s="59"/>
      <c r="EN83" s="59"/>
      <c r="EO83" s="59"/>
      <c r="EP83" s="59"/>
      <c r="EQ83" s="76">
        <v>1767547</v>
      </c>
      <c r="ER83" s="59">
        <v>1766225.63</v>
      </c>
      <c r="ES83" s="59"/>
      <c r="ET83" s="59"/>
      <c r="EU83" s="59"/>
      <c r="EV83" s="59"/>
      <c r="EW83" s="59"/>
      <c r="EX83" s="59"/>
      <c r="EY83" s="59">
        <v>0</v>
      </c>
      <c r="EZ83" s="59">
        <v>145154.6</v>
      </c>
      <c r="FA83" s="59"/>
      <c r="FB83" s="86"/>
      <c r="FC83" s="86"/>
      <c r="FD83" s="59"/>
      <c r="FE83" s="61"/>
      <c r="FF83" s="61"/>
      <c r="FG83" s="61"/>
      <c r="FH83" s="61"/>
      <c r="FI83" s="61"/>
      <c r="FJ83" s="61"/>
      <c r="FK83" s="61"/>
      <c r="FL83" s="61"/>
      <c r="FM83" s="61"/>
      <c r="FN83" s="61"/>
      <c r="FO83" s="61"/>
      <c r="FP83" s="59"/>
      <c r="FQ83" s="59">
        <v>1491</v>
      </c>
      <c r="FR83" s="59">
        <v>1491</v>
      </c>
      <c r="FS83" s="59">
        <v>1491</v>
      </c>
      <c r="FT83" s="59"/>
      <c r="FU83" s="59"/>
      <c r="FV83" s="59"/>
      <c r="FW83" s="59"/>
      <c r="FX83" s="59"/>
      <c r="FY83" s="59"/>
      <c r="FZ83" s="59"/>
      <c r="GA83" s="59"/>
      <c r="GB83" s="59"/>
      <c r="GC83" s="59"/>
      <c r="GD83" s="59"/>
      <c r="GE83" s="59"/>
      <c r="GF83" s="59"/>
      <c r="GG83" s="59"/>
      <c r="GH83" s="59"/>
      <c r="GI83" s="59"/>
      <c r="GJ83" s="59"/>
      <c r="GK83" s="59"/>
      <c r="GL83" s="59">
        <v>540833</v>
      </c>
      <c r="GM83" s="50">
        <v>543908</v>
      </c>
      <c r="GN83" s="50">
        <v>543908</v>
      </c>
      <c r="GO83" s="50"/>
      <c r="GP83" s="59"/>
      <c r="GQ83" s="59"/>
      <c r="GR83" s="59"/>
      <c r="GS83" s="59"/>
      <c r="GT83" s="59"/>
      <c r="GU83" s="59">
        <v>0</v>
      </c>
      <c r="GV83" s="59">
        <v>1300000</v>
      </c>
      <c r="GW83" s="59">
        <v>1299946.6000000001</v>
      </c>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39">
        <f t="shared" si="14"/>
        <v>65289682.450000003</v>
      </c>
      <c r="IF83" s="39">
        <f t="shared" si="21"/>
        <v>64447978.150000006</v>
      </c>
      <c r="IG83" s="39">
        <f t="shared" si="22"/>
        <v>64424943.550000004</v>
      </c>
      <c r="IH83" s="63">
        <v>12860904</v>
      </c>
      <c r="II83" s="78">
        <v>13365923</v>
      </c>
      <c r="IJ83" s="78">
        <v>13365923</v>
      </c>
      <c r="IK83" s="78">
        <v>50892663</v>
      </c>
      <c r="IL83" s="59">
        <v>49778158.310000002</v>
      </c>
      <c r="IM83" s="59">
        <v>49778158.310000002</v>
      </c>
      <c r="IN83" s="59"/>
      <c r="IO83" s="59"/>
      <c r="IP83" s="59"/>
      <c r="IQ83" s="59">
        <v>104142</v>
      </c>
      <c r="IR83" s="63">
        <v>104142</v>
      </c>
      <c r="IS83" s="63">
        <v>104142</v>
      </c>
      <c r="IT83" s="63">
        <v>171066</v>
      </c>
      <c r="IU83" s="64">
        <v>97752</v>
      </c>
      <c r="IV83" s="64">
        <v>97752</v>
      </c>
      <c r="IW83" s="64">
        <v>708662.85</v>
      </c>
      <c r="IX83" s="59">
        <v>546053.97</v>
      </c>
      <c r="IY83" s="59">
        <v>546053.97</v>
      </c>
      <c r="IZ83" s="59"/>
      <c r="JA83" s="64"/>
      <c r="JB83" s="64"/>
      <c r="JC83" s="64">
        <v>23100</v>
      </c>
      <c r="JD83" s="64">
        <v>23100</v>
      </c>
      <c r="JE83" s="64">
        <v>23100</v>
      </c>
      <c r="JF83" s="64">
        <v>5730.6</v>
      </c>
      <c r="JG83" s="64">
        <v>5730.6</v>
      </c>
      <c r="JH83" s="64"/>
      <c r="JI83" s="64">
        <v>369575</v>
      </c>
      <c r="JJ83" s="64">
        <v>373279.27</v>
      </c>
      <c r="JK83" s="64">
        <v>373279.27</v>
      </c>
      <c r="JL83" s="64">
        <v>11912</v>
      </c>
      <c r="JM83" s="59">
        <v>11912</v>
      </c>
      <c r="JN83" s="59"/>
      <c r="JO83" s="61">
        <v>140392</v>
      </c>
      <c r="JP83" s="65">
        <v>140392</v>
      </c>
      <c r="JQ83" s="64">
        <v>135000</v>
      </c>
      <c r="JR83" s="64"/>
      <c r="JS83" s="64"/>
      <c r="JT83" s="64"/>
      <c r="JU83" s="64">
        <v>1535</v>
      </c>
      <c r="JV83" s="64">
        <v>1535</v>
      </c>
      <c r="JW83" s="64">
        <v>1535</v>
      </c>
      <c r="JX83" s="66">
        <f t="shared" si="30"/>
        <v>0</v>
      </c>
      <c r="JY83" s="66">
        <f t="shared" si="23"/>
        <v>390600</v>
      </c>
      <c r="JZ83" s="66">
        <f t="shared" si="24"/>
        <v>390600</v>
      </c>
      <c r="KA83" s="59"/>
      <c r="KB83" s="59"/>
      <c r="KC83" s="59"/>
      <c r="KD83" s="59">
        <v>0</v>
      </c>
      <c r="KE83" s="50">
        <v>390600</v>
      </c>
      <c r="KF83" s="50">
        <v>390600</v>
      </c>
      <c r="KG83" s="50"/>
      <c r="KH83" s="59"/>
      <c r="KI83" s="59"/>
      <c r="KJ83" s="59"/>
      <c r="KK83" s="59"/>
      <c r="KL83" s="59"/>
      <c r="KM83" s="59"/>
      <c r="KN83" s="50"/>
      <c r="KO83" s="50"/>
      <c r="KP83" s="134"/>
      <c r="KQ83" s="134"/>
      <c r="KR83" s="134"/>
      <c r="KS83" s="134"/>
      <c r="KT83" s="134"/>
      <c r="KU83" s="134"/>
      <c r="KV83" s="134"/>
      <c r="KW83" s="134"/>
      <c r="KX83" s="134"/>
      <c r="KY83" s="134"/>
      <c r="KZ83" s="134"/>
      <c r="LA83" s="134"/>
      <c r="LB83" s="134"/>
      <c r="LC83" s="134"/>
      <c r="LD83" s="134"/>
      <c r="LE83" s="134"/>
      <c r="LF83" s="134"/>
      <c r="LG83" s="134"/>
    </row>
    <row r="84" spans="1:319" s="8" customFormat="1" ht="14.25" customHeight="1" x14ac:dyDescent="0.25">
      <c r="A84" s="87" t="s">
        <v>176</v>
      </c>
      <c r="B84" s="38">
        <f t="shared" si="25"/>
        <v>8994639</v>
      </c>
      <c r="C84" s="38">
        <f t="shared" si="19"/>
        <v>134664595.56</v>
      </c>
      <c r="D84" s="38">
        <f t="shared" si="20"/>
        <v>133676613.86000001</v>
      </c>
      <c r="E84" s="39">
        <f t="shared" si="26"/>
        <v>6477390</v>
      </c>
      <c r="F84" s="39">
        <f t="shared" si="31"/>
        <v>6477390</v>
      </c>
      <c r="G84" s="40">
        <f t="shared" si="31"/>
        <v>6477390</v>
      </c>
      <c r="H84" s="44">
        <v>5195800</v>
      </c>
      <c r="I84" s="67">
        <v>5195800</v>
      </c>
      <c r="J84" s="68">
        <v>5195800</v>
      </c>
      <c r="K84" s="69">
        <v>1281590</v>
      </c>
      <c r="L84" s="70">
        <v>1281590</v>
      </c>
      <c r="M84" s="71">
        <v>1281590</v>
      </c>
      <c r="N84" s="47">
        <f t="shared" si="27"/>
        <v>2316699</v>
      </c>
      <c r="O84" s="47">
        <f t="shared" si="28"/>
        <v>127986655.56</v>
      </c>
      <c r="P84" s="48">
        <f t="shared" si="29"/>
        <v>126998673.86000001</v>
      </c>
      <c r="Q84" s="72"/>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6"/>
      <c r="CA84" s="56"/>
      <c r="CB84" s="56"/>
      <c r="CC84" s="56"/>
      <c r="CD84" s="56"/>
      <c r="CE84" s="56"/>
      <c r="CF84" s="56"/>
      <c r="CG84" s="56"/>
      <c r="CH84" s="56"/>
      <c r="CI84" s="56"/>
      <c r="CJ84" s="56"/>
      <c r="CK84" s="56"/>
      <c r="CL84" s="56"/>
      <c r="CM84" s="56"/>
      <c r="CN84" s="56"/>
      <c r="CO84" s="56"/>
      <c r="CP84" s="56"/>
      <c r="CQ84" s="56"/>
      <c r="CR84" s="56"/>
      <c r="CS84" s="56"/>
      <c r="CT84" s="56"/>
      <c r="CU84" s="77">
        <v>27124829.559999999</v>
      </c>
      <c r="CV84" s="56">
        <v>26222971.760000002</v>
      </c>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9"/>
      <c r="DW84" s="59"/>
      <c r="DX84" s="59"/>
      <c r="DY84" s="59"/>
      <c r="DZ84" s="59"/>
      <c r="EA84" s="59"/>
      <c r="EB84" s="59"/>
      <c r="EC84" s="59"/>
      <c r="ED84" s="59"/>
      <c r="EE84" s="59"/>
      <c r="EF84" s="59"/>
      <c r="EG84" s="59"/>
      <c r="EH84" s="59"/>
      <c r="EI84" s="59"/>
      <c r="EJ84" s="59"/>
      <c r="EK84" s="59">
        <v>93300000</v>
      </c>
      <c r="EL84" s="59">
        <v>93245868.120000005</v>
      </c>
      <c r="EM84" s="59"/>
      <c r="EN84" s="59"/>
      <c r="EO84" s="59"/>
      <c r="EP84" s="59"/>
      <c r="EQ84" s="59"/>
      <c r="ER84" s="59"/>
      <c r="ES84" s="59"/>
      <c r="ET84" s="59"/>
      <c r="EU84" s="59"/>
      <c r="EV84" s="59"/>
      <c r="EW84" s="59"/>
      <c r="EX84" s="59"/>
      <c r="EY84" s="59">
        <v>0</v>
      </c>
      <c r="EZ84" s="59">
        <v>283100</v>
      </c>
      <c r="FA84" s="59">
        <v>283100</v>
      </c>
      <c r="FB84" s="86"/>
      <c r="FC84" s="86"/>
      <c r="FD84" s="59"/>
      <c r="FE84" s="61"/>
      <c r="FF84" s="61"/>
      <c r="FG84" s="61"/>
      <c r="FH84" s="61"/>
      <c r="FI84" s="61"/>
      <c r="FJ84" s="61"/>
      <c r="FK84" s="61"/>
      <c r="FL84" s="61"/>
      <c r="FM84" s="61"/>
      <c r="FN84" s="61"/>
      <c r="FO84" s="61"/>
      <c r="FP84" s="59"/>
      <c r="FQ84" s="59">
        <v>1568</v>
      </c>
      <c r="FR84" s="59">
        <v>1568</v>
      </c>
      <c r="FS84" s="59">
        <v>1568</v>
      </c>
      <c r="FT84" s="59"/>
      <c r="FU84" s="59"/>
      <c r="FV84" s="59"/>
      <c r="FW84" s="59"/>
      <c r="FX84" s="77">
        <v>4948011</v>
      </c>
      <c r="FY84" s="59">
        <v>4916018.9800000004</v>
      </c>
      <c r="FZ84" s="59"/>
      <c r="GA84" s="59"/>
      <c r="GB84" s="59"/>
      <c r="GC84" s="59"/>
      <c r="GD84" s="59"/>
      <c r="GE84" s="59"/>
      <c r="GF84" s="59"/>
      <c r="GG84" s="59"/>
      <c r="GH84" s="59"/>
      <c r="GI84" s="59"/>
      <c r="GJ84" s="59"/>
      <c r="GK84" s="59"/>
      <c r="GL84" s="59">
        <v>2315131</v>
      </c>
      <c r="GM84" s="59">
        <v>2329147</v>
      </c>
      <c r="GN84" s="59">
        <v>2329147</v>
      </c>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c r="HO84" s="59"/>
      <c r="HP84" s="59"/>
      <c r="HQ84" s="59"/>
      <c r="HR84" s="59"/>
      <c r="HS84" s="59"/>
      <c r="HT84" s="59"/>
      <c r="HU84" s="59"/>
      <c r="HV84" s="59"/>
      <c r="HW84" s="59"/>
      <c r="HX84" s="59"/>
      <c r="HY84" s="59"/>
      <c r="HZ84" s="59"/>
      <c r="IA84" s="63"/>
      <c r="IB84" s="63"/>
      <c r="IC84" s="63"/>
      <c r="ID84" s="63"/>
      <c r="IE84" s="39">
        <f t="shared" si="14"/>
        <v>200550</v>
      </c>
      <c r="IF84" s="39">
        <f t="shared" si="21"/>
        <v>200550</v>
      </c>
      <c r="IG84" s="39">
        <f t="shared" si="22"/>
        <v>200550</v>
      </c>
      <c r="IH84" s="63"/>
      <c r="II84" s="59"/>
      <c r="IJ84" s="59"/>
      <c r="IK84" s="59"/>
      <c r="IL84" s="59"/>
      <c r="IM84" s="59"/>
      <c r="IN84" s="59"/>
      <c r="IO84" s="59"/>
      <c r="IP84" s="59"/>
      <c r="IQ84" s="59"/>
      <c r="IR84" s="63"/>
      <c r="IS84" s="63"/>
      <c r="IT84" s="63"/>
      <c r="IU84" s="64"/>
      <c r="IV84" s="64"/>
      <c r="IW84" s="64"/>
      <c r="IX84" s="59"/>
      <c r="IY84" s="59"/>
      <c r="IZ84" s="59"/>
      <c r="JA84" s="64"/>
      <c r="JB84" s="64"/>
      <c r="JC84" s="64"/>
      <c r="JD84" s="64"/>
      <c r="JE84" s="64"/>
      <c r="JF84" s="64"/>
      <c r="JG84" s="64"/>
      <c r="JH84" s="64"/>
      <c r="JI84" s="64"/>
      <c r="JJ84" s="64"/>
      <c r="JK84" s="64"/>
      <c r="JL84" s="64"/>
      <c r="JM84" s="59"/>
      <c r="JN84" s="59"/>
      <c r="JO84" s="61"/>
      <c r="JP84" s="65"/>
      <c r="JQ84" s="64"/>
      <c r="JR84" s="64">
        <v>200550</v>
      </c>
      <c r="JS84" s="64">
        <v>200550</v>
      </c>
      <c r="JT84" s="64">
        <v>200550</v>
      </c>
      <c r="JU84" s="64"/>
      <c r="JV84" s="64"/>
      <c r="JW84" s="64"/>
      <c r="JX84" s="66">
        <f t="shared" si="30"/>
        <v>0</v>
      </c>
      <c r="JY84" s="66">
        <f t="shared" si="23"/>
        <v>0</v>
      </c>
      <c r="JZ84" s="66">
        <f t="shared" si="24"/>
        <v>0</v>
      </c>
      <c r="KA84" s="59"/>
      <c r="KB84" s="59"/>
      <c r="KC84" s="59"/>
      <c r="KD84" s="59"/>
      <c r="KE84" s="59"/>
      <c r="KF84" s="59"/>
      <c r="KG84" s="59"/>
      <c r="KH84" s="59"/>
      <c r="KI84" s="59"/>
      <c r="KJ84" s="59"/>
      <c r="KK84" s="59"/>
      <c r="KL84" s="59"/>
      <c r="KM84" s="59"/>
      <c r="KN84" s="50"/>
      <c r="KO84" s="50"/>
      <c r="KP84" s="134"/>
      <c r="KQ84" s="134"/>
      <c r="KR84" s="134"/>
      <c r="KS84" s="134"/>
      <c r="KT84" s="134"/>
      <c r="KU84" s="134"/>
      <c r="KV84" s="134"/>
      <c r="KW84" s="134"/>
      <c r="KX84" s="134"/>
      <c r="KY84" s="134"/>
      <c r="KZ84" s="134"/>
      <c r="LA84" s="134"/>
      <c r="LB84" s="134"/>
      <c r="LC84" s="134"/>
      <c r="LD84" s="134"/>
      <c r="LE84" s="134"/>
      <c r="LF84" s="134"/>
      <c r="LG84" s="134"/>
    </row>
    <row r="85" spans="1:319" s="8" customFormat="1" ht="14.25" customHeight="1" x14ac:dyDescent="0.25">
      <c r="A85" s="87" t="s">
        <v>177</v>
      </c>
      <c r="B85" s="38">
        <f t="shared" si="25"/>
        <v>4739556</v>
      </c>
      <c r="C85" s="38">
        <f t="shared" si="19"/>
        <v>4799968</v>
      </c>
      <c r="D85" s="38">
        <f t="shared" si="20"/>
        <v>4799968</v>
      </c>
      <c r="E85" s="39">
        <f t="shared" si="26"/>
        <v>4490020</v>
      </c>
      <c r="F85" s="39">
        <f t="shared" si="31"/>
        <v>4495930</v>
      </c>
      <c r="G85" s="40">
        <f t="shared" si="31"/>
        <v>4495930</v>
      </c>
      <c r="H85" s="44">
        <v>4344600</v>
      </c>
      <c r="I85" s="67">
        <v>4344600</v>
      </c>
      <c r="J85" s="68">
        <v>4344600</v>
      </c>
      <c r="K85" s="69">
        <v>145420</v>
      </c>
      <c r="L85" s="70">
        <v>151330</v>
      </c>
      <c r="M85" s="71">
        <v>151330</v>
      </c>
      <c r="N85" s="47">
        <f t="shared" si="27"/>
        <v>169316</v>
      </c>
      <c r="O85" s="47">
        <f t="shared" si="28"/>
        <v>223818</v>
      </c>
      <c r="P85" s="48">
        <f t="shared" si="29"/>
        <v>223818</v>
      </c>
      <c r="Q85" s="72"/>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86"/>
      <c r="FC85" s="86"/>
      <c r="FD85" s="59"/>
      <c r="FE85" s="61"/>
      <c r="FF85" s="61"/>
      <c r="FG85" s="61"/>
      <c r="FH85" s="61"/>
      <c r="FI85" s="61"/>
      <c r="FJ85" s="61"/>
      <c r="FK85" s="61"/>
      <c r="FL85" s="61"/>
      <c r="FM85" s="61"/>
      <c r="FN85" s="61"/>
      <c r="FO85" s="61"/>
      <c r="FP85" s="59"/>
      <c r="FQ85" s="59"/>
      <c r="FR85" s="59"/>
      <c r="FS85" s="59"/>
      <c r="FT85" s="59"/>
      <c r="FU85" s="59"/>
      <c r="FV85" s="59"/>
      <c r="FW85" s="59"/>
      <c r="FX85" s="59"/>
      <c r="FY85" s="59"/>
      <c r="FZ85" s="59"/>
      <c r="GA85" s="59"/>
      <c r="GB85" s="59"/>
      <c r="GC85" s="59"/>
      <c r="GD85" s="59"/>
      <c r="GE85" s="59"/>
      <c r="GF85" s="59"/>
      <c r="GG85" s="59"/>
      <c r="GH85" s="59"/>
      <c r="GI85" s="59"/>
      <c r="GJ85" s="52">
        <v>53764</v>
      </c>
      <c r="GK85" s="52">
        <v>53764</v>
      </c>
      <c r="GL85" s="52">
        <v>169316</v>
      </c>
      <c r="GM85" s="59">
        <v>170054</v>
      </c>
      <c r="GN85" s="59">
        <v>170054</v>
      </c>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c r="HO85" s="59"/>
      <c r="HP85" s="59"/>
      <c r="HQ85" s="59"/>
      <c r="HR85" s="59"/>
      <c r="HS85" s="59"/>
      <c r="HT85" s="59"/>
      <c r="HU85" s="59"/>
      <c r="HV85" s="59"/>
      <c r="HW85" s="59"/>
      <c r="HX85" s="59"/>
      <c r="HY85" s="59"/>
      <c r="HZ85" s="59"/>
      <c r="IA85" s="63"/>
      <c r="IB85" s="63"/>
      <c r="IC85" s="63"/>
      <c r="ID85" s="63"/>
      <c r="IE85" s="39">
        <f t="shared" si="14"/>
        <v>80220</v>
      </c>
      <c r="IF85" s="39">
        <f t="shared" si="21"/>
        <v>80220</v>
      </c>
      <c r="IG85" s="39">
        <f t="shared" si="22"/>
        <v>80220</v>
      </c>
      <c r="IH85" s="63"/>
      <c r="II85" s="59"/>
      <c r="IJ85" s="59"/>
      <c r="IK85" s="59"/>
      <c r="IL85" s="59"/>
      <c r="IM85" s="59"/>
      <c r="IN85" s="59"/>
      <c r="IO85" s="59"/>
      <c r="IP85" s="59"/>
      <c r="IQ85" s="59"/>
      <c r="IR85" s="63"/>
      <c r="IS85" s="63"/>
      <c r="IT85" s="63"/>
      <c r="IU85" s="64"/>
      <c r="IV85" s="64"/>
      <c r="IW85" s="64"/>
      <c r="IX85" s="59"/>
      <c r="IY85" s="59"/>
      <c r="IZ85" s="59"/>
      <c r="JA85" s="64"/>
      <c r="JB85" s="64"/>
      <c r="JC85" s="64"/>
      <c r="JD85" s="64"/>
      <c r="JE85" s="64"/>
      <c r="JF85" s="64"/>
      <c r="JG85" s="64"/>
      <c r="JH85" s="64"/>
      <c r="JI85" s="64"/>
      <c r="JJ85" s="64"/>
      <c r="JK85" s="64"/>
      <c r="JL85" s="64"/>
      <c r="JM85" s="59"/>
      <c r="JN85" s="59"/>
      <c r="JO85" s="61"/>
      <c r="JP85" s="65"/>
      <c r="JQ85" s="64"/>
      <c r="JR85" s="64">
        <v>80220</v>
      </c>
      <c r="JS85" s="64">
        <v>80220</v>
      </c>
      <c r="JT85" s="64">
        <v>80220</v>
      </c>
      <c r="JU85" s="64"/>
      <c r="JV85" s="64"/>
      <c r="JW85" s="64"/>
      <c r="JX85" s="66">
        <f t="shared" si="30"/>
        <v>0</v>
      </c>
      <c r="JY85" s="66">
        <f t="shared" si="23"/>
        <v>0</v>
      </c>
      <c r="JZ85" s="66">
        <f t="shared" si="24"/>
        <v>0</v>
      </c>
      <c r="KA85" s="59"/>
      <c r="KB85" s="59"/>
      <c r="KC85" s="59"/>
      <c r="KD85" s="59"/>
      <c r="KE85" s="59"/>
      <c r="KF85" s="59"/>
      <c r="KG85" s="59"/>
      <c r="KH85" s="59"/>
      <c r="KI85" s="59"/>
      <c r="KJ85" s="59"/>
      <c r="KK85" s="59"/>
      <c r="KL85" s="59"/>
      <c r="KM85" s="59"/>
      <c r="KN85" s="50"/>
      <c r="KO85" s="50"/>
      <c r="KP85" s="134"/>
      <c r="KQ85" s="134"/>
      <c r="KR85" s="134"/>
      <c r="KS85" s="134"/>
      <c r="KT85" s="134"/>
      <c r="KU85" s="134"/>
      <c r="KV85" s="134"/>
      <c r="KW85" s="134"/>
      <c r="KX85" s="134"/>
      <c r="KY85" s="134"/>
      <c r="KZ85" s="134"/>
      <c r="LA85" s="134"/>
      <c r="LB85" s="134"/>
      <c r="LC85" s="134"/>
      <c r="LD85" s="134"/>
      <c r="LE85" s="134"/>
      <c r="LF85" s="134"/>
      <c r="LG85" s="134"/>
    </row>
    <row r="86" spans="1:319" s="8" customFormat="1" ht="14.25" customHeight="1" x14ac:dyDescent="0.25">
      <c r="A86" s="87" t="s">
        <v>178</v>
      </c>
      <c r="B86" s="38">
        <f t="shared" si="25"/>
        <v>8538224</v>
      </c>
      <c r="C86" s="38">
        <f t="shared" si="19"/>
        <v>8547955</v>
      </c>
      <c r="D86" s="38">
        <f t="shared" si="20"/>
        <v>8547955</v>
      </c>
      <c r="E86" s="39">
        <f t="shared" si="26"/>
        <v>7810670</v>
      </c>
      <c r="F86" s="39">
        <f t="shared" si="31"/>
        <v>7817710</v>
      </c>
      <c r="G86" s="40">
        <f t="shared" si="31"/>
        <v>7817710</v>
      </c>
      <c r="H86" s="44">
        <v>7629700</v>
      </c>
      <c r="I86" s="67">
        <v>7629700</v>
      </c>
      <c r="J86" s="68">
        <v>7629700</v>
      </c>
      <c r="K86" s="69">
        <v>180970</v>
      </c>
      <c r="L86" s="70">
        <v>188010</v>
      </c>
      <c r="M86" s="71">
        <v>188010</v>
      </c>
      <c r="N86" s="47">
        <f t="shared" si="27"/>
        <v>647334</v>
      </c>
      <c r="O86" s="47">
        <f t="shared" si="28"/>
        <v>650025</v>
      </c>
      <c r="P86" s="48">
        <f t="shared" si="29"/>
        <v>650025</v>
      </c>
      <c r="Q86" s="72"/>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86"/>
      <c r="FC86" s="86"/>
      <c r="FD86" s="59"/>
      <c r="FE86" s="61"/>
      <c r="FF86" s="61"/>
      <c r="FG86" s="61"/>
      <c r="FH86" s="61"/>
      <c r="FI86" s="61"/>
      <c r="FJ86" s="61"/>
      <c r="FK86" s="61"/>
      <c r="FL86" s="61"/>
      <c r="FM86" s="61"/>
      <c r="FN86" s="61"/>
      <c r="FO86" s="61"/>
      <c r="FP86" s="59"/>
      <c r="FQ86" s="59"/>
      <c r="FR86" s="59"/>
      <c r="FS86" s="59"/>
      <c r="FT86" s="59"/>
      <c r="FU86" s="59"/>
      <c r="FV86" s="59"/>
      <c r="FW86" s="59"/>
      <c r="FX86" s="59"/>
      <c r="FY86" s="59"/>
      <c r="FZ86" s="59"/>
      <c r="GA86" s="59"/>
      <c r="GB86" s="59"/>
      <c r="GC86" s="59"/>
      <c r="GD86" s="59"/>
      <c r="GE86" s="59"/>
      <c r="GF86" s="59"/>
      <c r="GG86" s="59"/>
      <c r="GH86" s="59"/>
      <c r="GI86" s="59"/>
      <c r="GJ86" s="59"/>
      <c r="GK86" s="59"/>
      <c r="GL86" s="59">
        <v>647334</v>
      </c>
      <c r="GM86" s="59">
        <v>650025</v>
      </c>
      <c r="GN86" s="59">
        <v>650025</v>
      </c>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59"/>
      <c r="HN86" s="59"/>
      <c r="HO86" s="59"/>
      <c r="HP86" s="59"/>
      <c r="HQ86" s="59"/>
      <c r="HR86" s="59"/>
      <c r="HS86" s="59"/>
      <c r="HT86" s="59"/>
      <c r="HU86" s="59"/>
      <c r="HV86" s="59"/>
      <c r="HW86" s="59"/>
      <c r="HX86" s="59"/>
      <c r="HY86" s="59"/>
      <c r="HZ86" s="59"/>
      <c r="IA86" s="59"/>
      <c r="IB86" s="59"/>
      <c r="IC86" s="59"/>
      <c r="ID86" s="59"/>
      <c r="IE86" s="39">
        <f t="shared" si="14"/>
        <v>80220</v>
      </c>
      <c r="IF86" s="39">
        <f t="shared" si="21"/>
        <v>80220</v>
      </c>
      <c r="IG86" s="39">
        <f t="shared" si="22"/>
        <v>80220</v>
      </c>
      <c r="IH86" s="63"/>
      <c r="II86" s="59"/>
      <c r="IJ86" s="59"/>
      <c r="IK86" s="59"/>
      <c r="IL86" s="59"/>
      <c r="IM86" s="59"/>
      <c r="IN86" s="59"/>
      <c r="IO86" s="59"/>
      <c r="IP86" s="59"/>
      <c r="IQ86" s="59"/>
      <c r="IR86" s="63"/>
      <c r="IS86" s="63"/>
      <c r="IT86" s="63"/>
      <c r="IU86" s="64"/>
      <c r="IV86" s="64"/>
      <c r="IW86" s="64"/>
      <c r="IX86" s="59"/>
      <c r="IY86" s="59"/>
      <c r="IZ86" s="59"/>
      <c r="JA86" s="64"/>
      <c r="JB86" s="64"/>
      <c r="JC86" s="64"/>
      <c r="JD86" s="64"/>
      <c r="JE86" s="64"/>
      <c r="JF86" s="64"/>
      <c r="JG86" s="64"/>
      <c r="JH86" s="64"/>
      <c r="JI86" s="64"/>
      <c r="JJ86" s="64"/>
      <c r="JK86" s="64"/>
      <c r="JL86" s="64"/>
      <c r="JM86" s="59"/>
      <c r="JN86" s="59"/>
      <c r="JO86" s="61"/>
      <c r="JP86" s="65"/>
      <c r="JQ86" s="64"/>
      <c r="JR86" s="64">
        <v>80220</v>
      </c>
      <c r="JS86" s="64">
        <v>80220</v>
      </c>
      <c r="JT86" s="64">
        <v>80220</v>
      </c>
      <c r="JU86" s="64"/>
      <c r="JV86" s="64"/>
      <c r="JW86" s="64"/>
      <c r="JX86" s="66">
        <f t="shared" si="30"/>
        <v>0</v>
      </c>
      <c r="JY86" s="66">
        <f t="shared" si="23"/>
        <v>0</v>
      </c>
      <c r="JZ86" s="66">
        <f t="shared" si="24"/>
        <v>0</v>
      </c>
      <c r="KA86" s="59"/>
      <c r="KB86" s="59"/>
      <c r="KC86" s="59"/>
      <c r="KD86" s="59"/>
      <c r="KE86" s="59"/>
      <c r="KF86" s="59"/>
      <c r="KG86" s="59"/>
      <c r="KH86" s="59"/>
      <c r="KI86" s="59"/>
      <c r="KJ86" s="59"/>
      <c r="KK86" s="59"/>
      <c r="KL86" s="59"/>
      <c r="KM86" s="59"/>
      <c r="KN86" s="50"/>
      <c r="KO86" s="50"/>
      <c r="KP86" s="134"/>
      <c r="KQ86" s="134"/>
      <c r="KR86" s="134"/>
      <c r="KS86" s="134"/>
      <c r="KT86" s="134"/>
      <c r="KU86" s="134"/>
      <c r="KV86" s="134"/>
      <c r="KW86" s="134"/>
      <c r="KX86" s="134"/>
      <c r="KY86" s="134"/>
      <c r="KZ86" s="134"/>
      <c r="LA86" s="134"/>
      <c r="LB86" s="134"/>
      <c r="LC86" s="134"/>
      <c r="LD86" s="134"/>
      <c r="LE86" s="134"/>
      <c r="LF86" s="134"/>
      <c r="LG86" s="134"/>
    </row>
    <row r="87" spans="1:319" s="8" customFormat="1" ht="14.25" customHeight="1" x14ac:dyDescent="0.25">
      <c r="A87" s="87" t="s">
        <v>179</v>
      </c>
      <c r="B87" s="38">
        <f t="shared" si="25"/>
        <v>6178363</v>
      </c>
      <c r="C87" s="38">
        <f t="shared" si="19"/>
        <v>6184259</v>
      </c>
      <c r="D87" s="38">
        <f t="shared" si="20"/>
        <v>6184259</v>
      </c>
      <c r="E87" s="39">
        <f t="shared" si="26"/>
        <v>5574050</v>
      </c>
      <c r="F87" s="39">
        <f t="shared" si="31"/>
        <v>5577640</v>
      </c>
      <c r="G87" s="40">
        <f t="shared" si="31"/>
        <v>5577640</v>
      </c>
      <c r="H87" s="44">
        <v>5328600</v>
      </c>
      <c r="I87" s="67">
        <v>5328600</v>
      </c>
      <c r="J87" s="68">
        <v>5328600</v>
      </c>
      <c r="K87" s="69">
        <v>245450</v>
      </c>
      <c r="L87" s="70">
        <v>249040</v>
      </c>
      <c r="M87" s="71">
        <v>249040</v>
      </c>
      <c r="N87" s="47">
        <f t="shared" si="27"/>
        <v>524093</v>
      </c>
      <c r="O87" s="47">
        <f t="shared" si="28"/>
        <v>526399</v>
      </c>
      <c r="P87" s="48">
        <f t="shared" si="29"/>
        <v>526399</v>
      </c>
      <c r="Q87" s="72"/>
      <c r="R87" s="50"/>
      <c r="S87" s="50"/>
      <c r="T87" s="51"/>
      <c r="U87" s="134"/>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86"/>
      <c r="FC87" s="86"/>
      <c r="FD87" s="59"/>
      <c r="FE87" s="61"/>
      <c r="FF87" s="61"/>
      <c r="FG87" s="61"/>
      <c r="FH87" s="61"/>
      <c r="FI87" s="61"/>
      <c r="FJ87" s="61"/>
      <c r="FK87" s="61"/>
      <c r="FL87" s="61"/>
      <c r="FM87" s="61"/>
      <c r="FN87" s="61"/>
      <c r="FO87" s="61"/>
      <c r="FP87" s="59"/>
      <c r="FQ87" s="59"/>
      <c r="FR87" s="59"/>
      <c r="FS87" s="59"/>
      <c r="FT87" s="59"/>
      <c r="FU87" s="59"/>
      <c r="FV87" s="59"/>
      <c r="FW87" s="59"/>
      <c r="FX87" s="59"/>
      <c r="FY87" s="59"/>
      <c r="FZ87" s="59"/>
      <c r="GA87" s="59"/>
      <c r="GB87" s="59"/>
      <c r="GC87" s="59"/>
      <c r="GD87" s="59"/>
      <c r="GE87" s="59"/>
      <c r="GF87" s="59"/>
      <c r="GG87" s="59"/>
      <c r="GH87" s="59"/>
      <c r="GI87" s="59"/>
      <c r="GJ87" s="59"/>
      <c r="GK87" s="59"/>
      <c r="GL87" s="59">
        <v>524093</v>
      </c>
      <c r="GM87" s="59">
        <v>526399</v>
      </c>
      <c r="GN87" s="59">
        <v>526399</v>
      </c>
      <c r="GO87" s="59"/>
      <c r="GP87" s="59"/>
      <c r="GQ87" s="59"/>
      <c r="GR87" s="59"/>
      <c r="GS87" s="59"/>
      <c r="GT87" s="59"/>
      <c r="GU87" s="59"/>
      <c r="GV87" s="59"/>
      <c r="GW87" s="59"/>
      <c r="GX87" s="59"/>
      <c r="GY87" s="59"/>
      <c r="GZ87" s="59"/>
      <c r="HA87" s="59"/>
      <c r="HB87" s="59"/>
      <c r="HC87" s="59"/>
      <c r="HD87" s="59"/>
      <c r="HE87" s="59"/>
      <c r="HF87" s="59"/>
      <c r="HG87" s="59"/>
      <c r="HH87" s="59"/>
      <c r="HI87" s="59"/>
      <c r="HJ87" s="59"/>
      <c r="HK87" s="59"/>
      <c r="HL87" s="59"/>
      <c r="HM87" s="59"/>
      <c r="HN87" s="59"/>
      <c r="HO87" s="59"/>
      <c r="HP87" s="59"/>
      <c r="HQ87" s="59"/>
      <c r="HR87" s="59"/>
      <c r="HS87" s="59"/>
      <c r="HT87" s="59"/>
      <c r="HU87" s="59"/>
      <c r="HV87" s="59"/>
      <c r="HW87" s="59"/>
      <c r="HX87" s="59"/>
      <c r="HY87" s="59"/>
      <c r="HZ87" s="59"/>
      <c r="IA87" s="59"/>
      <c r="IB87" s="59"/>
      <c r="IC87" s="59"/>
      <c r="ID87" s="59"/>
      <c r="IE87" s="39">
        <f t="shared" si="14"/>
        <v>80220</v>
      </c>
      <c r="IF87" s="39">
        <f t="shared" si="21"/>
        <v>80220</v>
      </c>
      <c r="IG87" s="39">
        <f t="shared" si="22"/>
        <v>80220</v>
      </c>
      <c r="IH87" s="63"/>
      <c r="II87" s="59"/>
      <c r="IJ87" s="59"/>
      <c r="IK87" s="59"/>
      <c r="IL87" s="59"/>
      <c r="IM87" s="59"/>
      <c r="IN87" s="59"/>
      <c r="IO87" s="59"/>
      <c r="IP87" s="59"/>
      <c r="IQ87" s="59"/>
      <c r="IR87" s="63"/>
      <c r="IS87" s="63"/>
      <c r="IT87" s="63"/>
      <c r="IU87" s="64"/>
      <c r="IV87" s="64"/>
      <c r="IW87" s="64"/>
      <c r="IX87" s="59"/>
      <c r="IY87" s="59"/>
      <c r="IZ87" s="59"/>
      <c r="JA87" s="64"/>
      <c r="JB87" s="64"/>
      <c r="JC87" s="64"/>
      <c r="JD87" s="64"/>
      <c r="JE87" s="64"/>
      <c r="JF87" s="64"/>
      <c r="JG87" s="64"/>
      <c r="JH87" s="64"/>
      <c r="JI87" s="64"/>
      <c r="JJ87" s="64"/>
      <c r="JK87" s="64"/>
      <c r="JL87" s="64"/>
      <c r="JM87" s="59"/>
      <c r="JN87" s="59"/>
      <c r="JO87" s="61"/>
      <c r="JP87" s="65"/>
      <c r="JQ87" s="64"/>
      <c r="JR87" s="64">
        <v>80220</v>
      </c>
      <c r="JS87" s="64">
        <v>80220</v>
      </c>
      <c r="JT87" s="64">
        <v>80220</v>
      </c>
      <c r="JU87" s="64"/>
      <c r="JV87" s="64"/>
      <c r="JW87" s="64"/>
      <c r="JX87" s="66">
        <f t="shared" si="30"/>
        <v>0</v>
      </c>
      <c r="JY87" s="66">
        <f t="shared" si="23"/>
        <v>0</v>
      </c>
      <c r="JZ87" s="66">
        <f t="shared" si="24"/>
        <v>0</v>
      </c>
      <c r="KA87" s="59"/>
      <c r="KB87" s="59"/>
      <c r="KC87" s="59"/>
      <c r="KD87" s="59"/>
      <c r="KE87" s="59"/>
      <c r="KF87" s="59"/>
      <c r="KG87" s="59"/>
      <c r="KH87" s="59"/>
      <c r="KI87" s="59"/>
      <c r="KJ87" s="59"/>
      <c r="KK87" s="59"/>
      <c r="KL87" s="59"/>
      <c r="KM87" s="59"/>
      <c r="KN87" s="50"/>
      <c r="KO87" s="50"/>
      <c r="KP87" s="134"/>
      <c r="KQ87" s="134"/>
      <c r="KR87" s="134"/>
      <c r="KS87" s="134"/>
      <c r="KT87" s="134"/>
      <c r="KU87" s="134"/>
      <c r="KV87" s="134"/>
      <c r="KW87" s="134"/>
      <c r="KX87" s="134"/>
      <c r="KY87" s="134"/>
      <c r="KZ87" s="134"/>
      <c r="LA87" s="134"/>
      <c r="LB87" s="134"/>
      <c r="LC87" s="134"/>
      <c r="LD87" s="134"/>
      <c r="LE87" s="134"/>
      <c r="LF87" s="134"/>
      <c r="LG87" s="134"/>
    </row>
    <row r="88" spans="1:319" s="8" customFormat="1" ht="15" customHeight="1" x14ac:dyDescent="0.25">
      <c r="A88" s="21" t="s">
        <v>180</v>
      </c>
      <c r="B88" s="38">
        <f t="shared" si="25"/>
        <v>87657860.920000002</v>
      </c>
      <c r="C88" s="38">
        <f t="shared" si="19"/>
        <v>93172975.789999992</v>
      </c>
      <c r="D88" s="38">
        <f t="shared" si="20"/>
        <v>92711999.789999992</v>
      </c>
      <c r="E88" s="39">
        <f t="shared" si="26"/>
        <v>53424630</v>
      </c>
      <c r="F88" s="39">
        <f t="shared" si="31"/>
        <v>56280374</v>
      </c>
      <c r="G88" s="40">
        <f t="shared" si="31"/>
        <v>56280374</v>
      </c>
      <c r="H88" s="44">
        <v>49663300</v>
      </c>
      <c r="I88" s="67">
        <v>49663300</v>
      </c>
      <c r="J88" s="68">
        <v>49663300</v>
      </c>
      <c r="K88" s="69">
        <v>3761330</v>
      </c>
      <c r="L88" s="70">
        <v>6617074</v>
      </c>
      <c r="M88" s="71">
        <v>6617074</v>
      </c>
      <c r="N88" s="47">
        <f t="shared" si="27"/>
        <v>1849905.34</v>
      </c>
      <c r="O88" s="47">
        <f t="shared" si="28"/>
        <v>4539420.72</v>
      </c>
      <c r="P88" s="48">
        <f t="shared" si="29"/>
        <v>4090356.7199999997</v>
      </c>
      <c r="Q88" s="72"/>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v>471440.34</v>
      </c>
      <c r="BH88" s="50">
        <v>474892.72</v>
      </c>
      <c r="BI88" s="50">
        <v>474892.72</v>
      </c>
      <c r="BJ88" s="50">
        <v>524093</v>
      </c>
      <c r="BK88" s="50">
        <v>526399</v>
      </c>
      <c r="BL88" s="50">
        <v>526399</v>
      </c>
      <c r="BM88" s="50"/>
      <c r="BN88" s="50"/>
      <c r="BO88" s="50"/>
      <c r="BP88" s="50"/>
      <c r="BQ88" s="50"/>
      <c r="BR88" s="50"/>
      <c r="BS88" s="50">
        <v>138600</v>
      </c>
      <c r="BT88" s="50">
        <v>138600</v>
      </c>
      <c r="BU88" s="50">
        <v>138600</v>
      </c>
      <c r="BV88" s="50"/>
      <c r="BW88" s="50"/>
      <c r="BX88" s="50"/>
      <c r="BY88" s="50"/>
      <c r="BZ88" s="56"/>
      <c r="CA88" s="56"/>
      <c r="CB88" s="56"/>
      <c r="CC88" s="56"/>
      <c r="CD88" s="56"/>
      <c r="CE88" s="56"/>
      <c r="CF88" s="56"/>
      <c r="CG88" s="56"/>
      <c r="CH88" s="56"/>
      <c r="CI88" s="56"/>
      <c r="CJ88" s="56"/>
      <c r="CK88" s="56"/>
      <c r="CL88" s="56"/>
      <c r="CM88" s="56"/>
      <c r="CN88" s="56"/>
      <c r="CO88" s="56">
        <v>1170173</v>
      </c>
      <c r="CP88" s="56">
        <v>1170173</v>
      </c>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76">
        <v>1010394</v>
      </c>
      <c r="EX88" s="59">
        <v>561330</v>
      </c>
      <c r="EY88" s="59"/>
      <c r="EZ88" s="59"/>
      <c r="FA88" s="59"/>
      <c r="FB88" s="86"/>
      <c r="FC88" s="86"/>
      <c r="FD88" s="59"/>
      <c r="FE88" s="61"/>
      <c r="FF88" s="61"/>
      <c r="FG88" s="61"/>
      <c r="FH88" s="61"/>
      <c r="FI88" s="61"/>
      <c r="FJ88" s="61"/>
      <c r="FK88" s="61"/>
      <c r="FL88" s="61"/>
      <c r="FM88" s="61"/>
      <c r="FN88" s="61"/>
      <c r="FO88" s="61"/>
      <c r="FP88" s="59"/>
      <c r="FQ88" s="59">
        <v>791</v>
      </c>
      <c r="FR88" s="59">
        <v>791</v>
      </c>
      <c r="FS88" s="59">
        <v>791</v>
      </c>
      <c r="FT88" s="59"/>
      <c r="FU88" s="59"/>
      <c r="FV88" s="59"/>
      <c r="FW88" s="59"/>
      <c r="FX88" s="59"/>
      <c r="FY88" s="59"/>
      <c r="FZ88" s="59"/>
      <c r="GA88" s="59"/>
      <c r="GB88" s="59"/>
      <c r="GC88" s="59"/>
      <c r="GD88" s="59"/>
      <c r="GE88" s="59"/>
      <c r="GF88" s="59"/>
      <c r="GG88" s="59"/>
      <c r="GH88" s="59"/>
      <c r="GI88" s="59"/>
      <c r="GJ88" s="59"/>
      <c r="GK88" s="59"/>
      <c r="GL88" s="59">
        <v>714981</v>
      </c>
      <c r="GM88" s="59">
        <v>718171</v>
      </c>
      <c r="GN88" s="59">
        <v>718171</v>
      </c>
      <c r="GO88" s="59"/>
      <c r="GP88" s="59"/>
      <c r="GQ88" s="59"/>
      <c r="GR88" s="59"/>
      <c r="GS88" s="59"/>
      <c r="GT88" s="59"/>
      <c r="GU88" s="59"/>
      <c r="GV88" s="59"/>
      <c r="GW88" s="59"/>
      <c r="GX88" s="59"/>
      <c r="GY88" s="59"/>
      <c r="GZ88" s="59"/>
      <c r="HA88" s="59"/>
      <c r="HB88" s="59"/>
      <c r="HC88" s="59"/>
      <c r="HD88" s="59"/>
      <c r="HE88" s="59"/>
      <c r="HF88" s="59"/>
      <c r="HG88" s="59"/>
      <c r="HH88" s="59"/>
      <c r="HI88" s="59"/>
      <c r="HJ88" s="59"/>
      <c r="HK88" s="59"/>
      <c r="HL88" s="59"/>
      <c r="HM88" s="59">
        <v>0</v>
      </c>
      <c r="HN88" s="59">
        <v>500000</v>
      </c>
      <c r="HO88" s="59">
        <v>500000</v>
      </c>
      <c r="HP88" s="59"/>
      <c r="HQ88" s="59"/>
      <c r="HR88" s="59"/>
      <c r="HS88" s="59"/>
      <c r="HT88" s="59"/>
      <c r="HU88" s="59"/>
      <c r="HV88" s="59"/>
      <c r="HW88" s="59"/>
      <c r="HX88" s="59"/>
      <c r="HY88" s="59"/>
      <c r="HZ88" s="59"/>
      <c r="IA88" s="59"/>
      <c r="IB88" s="59"/>
      <c r="IC88" s="59"/>
      <c r="ID88" s="59"/>
      <c r="IE88" s="39">
        <f t="shared" si="14"/>
        <v>32383325.579999998</v>
      </c>
      <c r="IF88" s="39">
        <f t="shared" si="21"/>
        <v>32353181.069999997</v>
      </c>
      <c r="IG88" s="39">
        <f t="shared" si="22"/>
        <v>32341269.069999997</v>
      </c>
      <c r="IH88" s="63">
        <v>7845648</v>
      </c>
      <c r="II88" s="78">
        <v>8029718</v>
      </c>
      <c r="IJ88" s="78">
        <v>8029718</v>
      </c>
      <c r="IK88" s="78">
        <v>22661269</v>
      </c>
      <c r="IL88" s="59">
        <v>22423945.809999999</v>
      </c>
      <c r="IM88" s="59">
        <v>22423945.809999999</v>
      </c>
      <c r="IN88" s="59"/>
      <c r="IO88" s="59"/>
      <c r="IP88" s="59"/>
      <c r="IQ88" s="59">
        <v>34714</v>
      </c>
      <c r="IR88" s="63">
        <v>34714</v>
      </c>
      <c r="IS88" s="63">
        <v>34714</v>
      </c>
      <c r="IT88" s="63">
        <v>122190</v>
      </c>
      <c r="IU88" s="64">
        <v>195504</v>
      </c>
      <c r="IV88" s="64">
        <v>195504</v>
      </c>
      <c r="IW88" s="64">
        <v>261475.38</v>
      </c>
      <c r="IX88" s="59">
        <v>309671.28000000003</v>
      </c>
      <c r="IY88" s="59">
        <v>309671.28000000003</v>
      </c>
      <c r="IZ88" s="59">
        <v>1073457</v>
      </c>
      <c r="JA88" s="64">
        <v>971478.49</v>
      </c>
      <c r="JB88" s="64">
        <v>971478.49</v>
      </c>
      <c r="JC88" s="64">
        <v>23100</v>
      </c>
      <c r="JD88" s="64">
        <v>23100</v>
      </c>
      <c r="JE88" s="64">
        <v>23100</v>
      </c>
      <c r="JF88" s="64">
        <v>3505.2</v>
      </c>
      <c r="JG88" s="64">
        <v>3505.2</v>
      </c>
      <c r="JH88" s="64">
        <v>3505.2</v>
      </c>
      <c r="JI88" s="64">
        <v>345285</v>
      </c>
      <c r="JJ88" s="64">
        <v>348862.29</v>
      </c>
      <c r="JK88" s="64">
        <v>348862.29</v>
      </c>
      <c r="JL88" s="64">
        <v>11912</v>
      </c>
      <c r="JM88" s="79">
        <v>11912</v>
      </c>
      <c r="JN88" s="79"/>
      <c r="JO88" s="140"/>
      <c r="JP88" s="65"/>
      <c r="JQ88" s="64"/>
      <c r="JR88" s="64"/>
      <c r="JS88" s="64"/>
      <c r="JT88" s="64"/>
      <c r="JU88" s="64">
        <v>770</v>
      </c>
      <c r="JV88" s="64">
        <v>770</v>
      </c>
      <c r="JW88" s="64">
        <v>770</v>
      </c>
      <c r="JX88" s="66">
        <f t="shared" si="30"/>
        <v>0</v>
      </c>
      <c r="JY88" s="66">
        <f t="shared" si="23"/>
        <v>0</v>
      </c>
      <c r="JZ88" s="66">
        <f t="shared" si="24"/>
        <v>0</v>
      </c>
      <c r="KA88" s="59"/>
      <c r="KB88" s="59"/>
      <c r="KC88" s="59"/>
      <c r="KD88" s="59"/>
      <c r="KE88" s="59"/>
      <c r="KF88" s="59"/>
      <c r="KG88" s="59"/>
      <c r="KH88" s="59"/>
      <c r="KI88" s="59"/>
      <c r="KJ88" s="59"/>
      <c r="KK88" s="59"/>
      <c r="KL88" s="59"/>
      <c r="KM88" s="59"/>
      <c r="KN88" s="50"/>
      <c r="KO88" s="50"/>
      <c r="KP88" s="134"/>
      <c r="KQ88" s="134"/>
      <c r="KR88" s="134"/>
      <c r="KS88" s="134"/>
      <c r="KT88" s="134"/>
      <c r="KU88" s="134"/>
      <c r="KV88" s="134"/>
      <c r="KW88" s="134"/>
      <c r="KX88" s="134"/>
      <c r="KY88" s="134"/>
      <c r="KZ88" s="134"/>
      <c r="LA88" s="134"/>
      <c r="LB88" s="134"/>
      <c r="LC88" s="134"/>
      <c r="LD88" s="134"/>
      <c r="LE88" s="134"/>
      <c r="LF88" s="134"/>
      <c r="LG88" s="134"/>
    </row>
    <row r="89" spans="1:319" s="8" customFormat="1" ht="13.5" customHeight="1" x14ac:dyDescent="0.25">
      <c r="A89" s="87" t="s">
        <v>181</v>
      </c>
      <c r="B89" s="38">
        <f t="shared" si="25"/>
        <v>9661255</v>
      </c>
      <c r="C89" s="38">
        <f t="shared" si="19"/>
        <v>13746474</v>
      </c>
      <c r="D89" s="38">
        <f t="shared" si="20"/>
        <v>13746474</v>
      </c>
      <c r="E89" s="39">
        <f t="shared" si="26"/>
        <v>7042770</v>
      </c>
      <c r="F89" s="39">
        <f t="shared" si="31"/>
        <v>7042770</v>
      </c>
      <c r="G89" s="40">
        <f t="shared" si="31"/>
        <v>7042770</v>
      </c>
      <c r="H89" s="44">
        <v>6584500</v>
      </c>
      <c r="I89" s="67">
        <v>6584500</v>
      </c>
      <c r="J89" s="68">
        <v>6584500</v>
      </c>
      <c r="K89" s="69">
        <v>458270</v>
      </c>
      <c r="L89" s="70">
        <v>458270</v>
      </c>
      <c r="M89" s="71">
        <v>458270</v>
      </c>
      <c r="N89" s="47">
        <f t="shared" si="27"/>
        <v>2618485</v>
      </c>
      <c r="O89" s="47">
        <f t="shared" si="28"/>
        <v>6703704</v>
      </c>
      <c r="P89" s="48">
        <f t="shared" si="29"/>
        <v>6703704</v>
      </c>
      <c r="Q89" s="72"/>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6"/>
      <c r="CA89" s="56"/>
      <c r="CB89" s="56"/>
      <c r="CC89" s="56"/>
      <c r="CD89" s="56"/>
      <c r="CE89" s="56"/>
      <c r="CF89" s="56"/>
      <c r="CG89" s="56"/>
      <c r="CH89" s="56"/>
      <c r="CI89" s="56"/>
      <c r="CJ89" s="56"/>
      <c r="CK89" s="56"/>
      <c r="CL89" s="56"/>
      <c r="CM89" s="56"/>
      <c r="CN89" s="56"/>
      <c r="CO89" s="56"/>
      <c r="CP89" s="56"/>
      <c r="CQ89" s="56"/>
      <c r="CR89" s="56"/>
      <c r="CS89" s="56"/>
      <c r="CT89" s="56"/>
      <c r="CU89" s="77">
        <v>4073600</v>
      </c>
      <c r="CV89" s="77">
        <v>4073600</v>
      </c>
      <c r="CW89" s="77"/>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86"/>
      <c r="FC89" s="86"/>
      <c r="FD89" s="59"/>
      <c r="FE89" s="61"/>
      <c r="FF89" s="61"/>
      <c r="FG89" s="61"/>
      <c r="FH89" s="61"/>
      <c r="FI89" s="61"/>
      <c r="FJ89" s="61"/>
      <c r="FK89" s="61"/>
      <c r="FL89" s="61"/>
      <c r="FM89" s="61"/>
      <c r="FN89" s="61"/>
      <c r="FO89" s="61"/>
      <c r="FP89" s="59"/>
      <c r="FQ89" s="59">
        <v>1080</v>
      </c>
      <c r="FR89" s="59">
        <v>1080</v>
      </c>
      <c r="FS89" s="59">
        <v>1080</v>
      </c>
      <c r="FT89" s="59"/>
      <c r="FU89" s="59"/>
      <c r="FV89" s="59"/>
      <c r="FW89" s="59"/>
      <c r="FX89" s="59"/>
      <c r="FY89" s="59"/>
      <c r="FZ89" s="59"/>
      <c r="GA89" s="59"/>
      <c r="GB89" s="59"/>
      <c r="GC89" s="59"/>
      <c r="GD89" s="59"/>
      <c r="GE89" s="59"/>
      <c r="GF89" s="59"/>
      <c r="GG89" s="59"/>
      <c r="GH89" s="59"/>
      <c r="GI89" s="59"/>
      <c r="GJ89" s="59"/>
      <c r="GK89" s="59"/>
      <c r="GL89" s="59">
        <v>2617405</v>
      </c>
      <c r="GM89" s="59">
        <v>2629024</v>
      </c>
      <c r="GN89" s="59">
        <v>2629024</v>
      </c>
      <c r="GO89" s="59"/>
      <c r="GP89" s="59"/>
      <c r="GQ89" s="59"/>
      <c r="GR89" s="59"/>
      <c r="GS89" s="59"/>
      <c r="GT89" s="59"/>
      <c r="GU89" s="59"/>
      <c r="GV89" s="59"/>
      <c r="GW89" s="59"/>
      <c r="GX89" s="59"/>
      <c r="GY89" s="59"/>
      <c r="GZ89" s="59"/>
      <c r="HA89" s="59"/>
      <c r="HB89" s="59"/>
      <c r="HC89" s="59"/>
      <c r="HD89" s="59"/>
      <c r="HE89" s="59"/>
      <c r="HF89" s="59"/>
      <c r="HG89" s="59"/>
      <c r="HH89" s="59"/>
      <c r="HI89" s="59"/>
      <c r="HJ89" s="59"/>
      <c r="HK89" s="59"/>
      <c r="HL89" s="59"/>
      <c r="HM89" s="59"/>
      <c r="HN89" s="59"/>
      <c r="HO89" s="59"/>
      <c r="HP89" s="59"/>
      <c r="HQ89" s="59"/>
      <c r="HR89" s="59"/>
      <c r="HS89" s="59"/>
      <c r="HT89" s="59"/>
      <c r="HU89" s="59"/>
      <c r="HV89" s="59"/>
      <c r="HW89" s="59"/>
      <c r="HX89" s="59"/>
      <c r="HY89" s="59"/>
      <c r="HZ89" s="59"/>
      <c r="IA89" s="59"/>
      <c r="IB89" s="59"/>
      <c r="IC89" s="59"/>
      <c r="ID89" s="59"/>
      <c r="IE89" s="39">
        <f t="shared" si="14"/>
        <v>0</v>
      </c>
      <c r="IF89" s="39">
        <f t="shared" si="21"/>
        <v>0</v>
      </c>
      <c r="IG89" s="39">
        <f t="shared" si="22"/>
        <v>0</v>
      </c>
      <c r="IH89" s="63"/>
      <c r="II89" s="59"/>
      <c r="IJ89" s="59"/>
      <c r="IK89" s="59"/>
      <c r="IL89" s="59"/>
      <c r="IM89" s="59"/>
      <c r="IN89" s="59"/>
      <c r="IO89" s="59"/>
      <c r="IP89" s="59"/>
      <c r="IQ89" s="59"/>
      <c r="IR89" s="63"/>
      <c r="IS89" s="63"/>
      <c r="IT89" s="63"/>
      <c r="IU89" s="64"/>
      <c r="IV89" s="64"/>
      <c r="IW89" s="64"/>
      <c r="IX89" s="59"/>
      <c r="IY89" s="59"/>
      <c r="IZ89" s="59"/>
      <c r="JA89" s="64"/>
      <c r="JB89" s="64"/>
      <c r="JC89" s="64"/>
      <c r="JD89" s="64"/>
      <c r="JE89" s="64"/>
      <c r="JF89" s="64"/>
      <c r="JG89" s="64"/>
      <c r="JH89" s="64"/>
      <c r="JI89" s="64"/>
      <c r="JJ89" s="64"/>
      <c r="JK89" s="64"/>
      <c r="JL89" s="64"/>
      <c r="JM89" s="59"/>
      <c r="JN89" s="59"/>
      <c r="JO89" s="61"/>
      <c r="JP89" s="65"/>
      <c r="JQ89" s="64"/>
      <c r="JR89" s="64"/>
      <c r="JS89" s="64"/>
      <c r="JT89" s="64"/>
      <c r="JU89" s="64"/>
      <c r="JV89" s="64"/>
      <c r="JW89" s="64"/>
      <c r="JX89" s="66">
        <f t="shared" si="30"/>
        <v>0</v>
      </c>
      <c r="JY89" s="66">
        <f t="shared" si="23"/>
        <v>0</v>
      </c>
      <c r="JZ89" s="66">
        <f t="shared" si="24"/>
        <v>0</v>
      </c>
      <c r="KA89" s="59"/>
      <c r="KB89" s="59"/>
      <c r="KC89" s="59"/>
      <c r="KD89" s="59"/>
      <c r="KE89" s="59"/>
      <c r="KF89" s="59"/>
      <c r="KG89" s="59"/>
      <c r="KH89" s="59"/>
      <c r="KI89" s="59"/>
      <c r="KJ89" s="59"/>
      <c r="KK89" s="59"/>
      <c r="KL89" s="59"/>
      <c r="KM89" s="59"/>
      <c r="KN89" s="50"/>
      <c r="KO89" s="50"/>
      <c r="KP89" s="134"/>
      <c r="KQ89" s="134"/>
      <c r="KR89" s="134"/>
      <c r="KS89" s="134"/>
      <c r="KT89" s="134"/>
      <c r="KU89" s="134"/>
      <c r="KV89" s="134"/>
      <c r="KW89" s="134"/>
      <c r="KX89" s="134"/>
      <c r="KY89" s="134"/>
      <c r="KZ89" s="134"/>
      <c r="LA89" s="134"/>
      <c r="LB89" s="134"/>
      <c r="LC89" s="134"/>
      <c r="LD89" s="134"/>
      <c r="LE89" s="134"/>
      <c r="LF89" s="134"/>
      <c r="LG89" s="134"/>
    </row>
    <row r="90" spans="1:319" s="8" customFormat="1" ht="15" customHeight="1" x14ac:dyDescent="0.25">
      <c r="A90" s="87" t="s">
        <v>182</v>
      </c>
      <c r="B90" s="38">
        <f t="shared" si="25"/>
        <v>2157235</v>
      </c>
      <c r="C90" s="38">
        <f t="shared" si="19"/>
        <v>2160300</v>
      </c>
      <c r="D90" s="38">
        <f t="shared" si="20"/>
        <v>2160300</v>
      </c>
      <c r="E90" s="39">
        <f t="shared" si="26"/>
        <v>1951190</v>
      </c>
      <c r="F90" s="39">
        <f t="shared" si="31"/>
        <v>1953640</v>
      </c>
      <c r="G90" s="40">
        <f t="shared" si="31"/>
        <v>1953640</v>
      </c>
      <c r="H90" s="44">
        <v>1879100</v>
      </c>
      <c r="I90" s="67">
        <v>1879100</v>
      </c>
      <c r="J90" s="68">
        <v>1879100</v>
      </c>
      <c r="K90" s="69">
        <v>72090</v>
      </c>
      <c r="L90" s="70">
        <v>74540</v>
      </c>
      <c r="M90" s="71">
        <v>74540</v>
      </c>
      <c r="N90" s="47">
        <f t="shared" si="27"/>
        <v>125825</v>
      </c>
      <c r="O90" s="47">
        <f t="shared" si="28"/>
        <v>126440</v>
      </c>
      <c r="P90" s="48">
        <f t="shared" si="29"/>
        <v>126440</v>
      </c>
      <c r="Q90" s="72"/>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6"/>
      <c r="CA90" s="56"/>
      <c r="CB90" s="56"/>
      <c r="CC90" s="56"/>
      <c r="CD90" s="56"/>
      <c r="CE90" s="56"/>
      <c r="CF90" s="56"/>
      <c r="CG90" s="56"/>
      <c r="CH90" s="56"/>
      <c r="CI90" s="56"/>
      <c r="CJ90" s="56"/>
      <c r="CK90" s="56"/>
      <c r="CL90" s="56"/>
      <c r="CM90" s="56"/>
      <c r="CN90" s="56"/>
      <c r="CO90" s="56"/>
      <c r="CP90" s="56"/>
      <c r="CQ90" s="56"/>
      <c r="CR90" s="56"/>
      <c r="CS90" s="56"/>
      <c r="CT90" s="56"/>
      <c r="CU90" s="77"/>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86"/>
      <c r="FC90" s="86"/>
      <c r="FD90" s="59"/>
      <c r="FE90" s="61"/>
      <c r="FF90" s="61"/>
      <c r="FG90" s="61"/>
      <c r="FH90" s="61"/>
      <c r="FI90" s="61"/>
      <c r="FJ90" s="61"/>
      <c r="FK90" s="61"/>
      <c r="FL90" s="61"/>
      <c r="FM90" s="61"/>
      <c r="FN90" s="61"/>
      <c r="FO90" s="61"/>
      <c r="FP90" s="59"/>
      <c r="FQ90" s="59"/>
      <c r="FR90" s="59"/>
      <c r="FS90" s="59"/>
      <c r="FT90" s="59"/>
      <c r="FU90" s="59"/>
      <c r="FV90" s="59"/>
      <c r="FW90" s="59"/>
      <c r="FX90" s="59"/>
      <c r="FY90" s="59"/>
      <c r="FZ90" s="59"/>
      <c r="GA90" s="59"/>
      <c r="GB90" s="59"/>
      <c r="GC90" s="59"/>
      <c r="GD90" s="59"/>
      <c r="GE90" s="59"/>
      <c r="GF90" s="59"/>
      <c r="GG90" s="59"/>
      <c r="GH90" s="59"/>
      <c r="GI90" s="59"/>
      <c r="GJ90" s="59"/>
      <c r="GK90" s="59"/>
      <c r="GL90" s="59">
        <v>125825</v>
      </c>
      <c r="GM90" s="59">
        <v>126440</v>
      </c>
      <c r="GN90" s="59">
        <v>126440</v>
      </c>
      <c r="GO90" s="59"/>
      <c r="GP90" s="59"/>
      <c r="GQ90" s="59"/>
      <c r="GR90" s="59"/>
      <c r="GS90" s="59"/>
      <c r="GT90" s="59"/>
      <c r="GU90" s="59"/>
      <c r="GV90" s="59"/>
      <c r="GW90" s="59"/>
      <c r="GX90" s="59"/>
      <c r="GY90" s="59"/>
      <c r="GZ90" s="59"/>
      <c r="HA90" s="59"/>
      <c r="HB90" s="59"/>
      <c r="HC90" s="59"/>
      <c r="HD90" s="59"/>
      <c r="HE90" s="59"/>
      <c r="HF90" s="59"/>
      <c r="HG90" s="59"/>
      <c r="HH90" s="59"/>
      <c r="HI90" s="59"/>
      <c r="HJ90" s="59"/>
      <c r="HK90" s="59"/>
      <c r="HL90" s="59"/>
      <c r="HM90" s="59"/>
      <c r="HN90" s="59"/>
      <c r="HO90" s="59"/>
      <c r="HP90" s="59"/>
      <c r="HQ90" s="59"/>
      <c r="HR90" s="59"/>
      <c r="HS90" s="59"/>
      <c r="HT90" s="59"/>
      <c r="HU90" s="59"/>
      <c r="HV90" s="59"/>
      <c r="HW90" s="59"/>
      <c r="HX90" s="59"/>
      <c r="HY90" s="59"/>
      <c r="HZ90" s="59"/>
      <c r="IA90" s="59"/>
      <c r="IB90" s="59"/>
      <c r="IC90" s="59"/>
      <c r="ID90" s="59"/>
      <c r="IE90" s="39">
        <f t="shared" si="14"/>
        <v>80220</v>
      </c>
      <c r="IF90" s="39">
        <f t="shared" si="21"/>
        <v>80220</v>
      </c>
      <c r="IG90" s="39">
        <f t="shared" si="22"/>
        <v>80220</v>
      </c>
      <c r="IH90" s="63"/>
      <c r="II90" s="59"/>
      <c r="IJ90" s="59"/>
      <c r="IK90" s="59"/>
      <c r="IL90" s="59"/>
      <c r="IM90" s="59"/>
      <c r="IN90" s="59"/>
      <c r="IO90" s="59"/>
      <c r="IP90" s="59"/>
      <c r="IQ90" s="59"/>
      <c r="IR90" s="63"/>
      <c r="IS90" s="63"/>
      <c r="IT90" s="63"/>
      <c r="IU90" s="64"/>
      <c r="IV90" s="64"/>
      <c r="IW90" s="64"/>
      <c r="IX90" s="59"/>
      <c r="IY90" s="59"/>
      <c r="IZ90" s="59"/>
      <c r="JA90" s="64"/>
      <c r="JB90" s="64"/>
      <c r="JC90" s="64"/>
      <c r="JD90" s="64"/>
      <c r="JE90" s="64"/>
      <c r="JF90" s="64"/>
      <c r="JG90" s="64"/>
      <c r="JH90" s="64"/>
      <c r="JI90" s="64"/>
      <c r="JJ90" s="64"/>
      <c r="JK90" s="64"/>
      <c r="JL90" s="64"/>
      <c r="JM90" s="59"/>
      <c r="JN90" s="59"/>
      <c r="JO90" s="61"/>
      <c r="JP90" s="65"/>
      <c r="JQ90" s="64"/>
      <c r="JR90" s="64">
        <v>80220</v>
      </c>
      <c r="JS90" s="64">
        <v>80220</v>
      </c>
      <c r="JT90" s="64">
        <v>80220</v>
      </c>
      <c r="JU90" s="64"/>
      <c r="JV90" s="64"/>
      <c r="JW90" s="64"/>
      <c r="JX90" s="66">
        <f t="shared" si="30"/>
        <v>0</v>
      </c>
      <c r="JY90" s="66">
        <f t="shared" si="23"/>
        <v>0</v>
      </c>
      <c r="JZ90" s="66">
        <f t="shared" si="24"/>
        <v>0</v>
      </c>
      <c r="KA90" s="59"/>
      <c r="KB90" s="59"/>
      <c r="KC90" s="59"/>
      <c r="KD90" s="59"/>
      <c r="KE90" s="59"/>
      <c r="KF90" s="59"/>
      <c r="KG90" s="59"/>
      <c r="KH90" s="59"/>
      <c r="KI90" s="59"/>
      <c r="KJ90" s="59"/>
      <c r="KK90" s="59"/>
      <c r="KL90" s="59"/>
      <c r="KM90" s="59"/>
      <c r="KN90" s="50"/>
      <c r="KO90" s="50"/>
      <c r="KP90" s="134"/>
      <c r="KQ90" s="134"/>
      <c r="KR90" s="134"/>
      <c r="KS90" s="134"/>
      <c r="KT90" s="134"/>
      <c r="KU90" s="134"/>
      <c r="KV90" s="134"/>
      <c r="KW90" s="134"/>
      <c r="KX90" s="134"/>
      <c r="KY90" s="134"/>
      <c r="KZ90" s="134"/>
      <c r="LA90" s="134"/>
      <c r="LB90" s="134"/>
      <c r="LC90" s="134"/>
      <c r="LD90" s="134"/>
      <c r="LE90" s="134"/>
      <c r="LF90" s="134"/>
      <c r="LG90" s="134"/>
    </row>
    <row r="91" spans="1:319" s="8" customFormat="1" ht="15" customHeight="1" x14ac:dyDescent="0.25">
      <c r="A91" s="87" t="s">
        <v>183</v>
      </c>
      <c r="B91" s="38">
        <f t="shared" si="25"/>
        <v>14638581</v>
      </c>
      <c r="C91" s="38">
        <f t="shared" si="19"/>
        <v>14651920</v>
      </c>
      <c r="D91" s="38">
        <f t="shared" si="20"/>
        <v>14651920</v>
      </c>
      <c r="E91" s="39">
        <f t="shared" si="26"/>
        <v>13213190</v>
      </c>
      <c r="F91" s="39">
        <f t="shared" si="31"/>
        <v>13220610</v>
      </c>
      <c r="G91" s="40">
        <f t="shared" si="31"/>
        <v>13220610</v>
      </c>
      <c r="H91" s="44">
        <v>11994300</v>
      </c>
      <c r="I91" s="67">
        <v>11994300</v>
      </c>
      <c r="J91" s="68">
        <v>11994300</v>
      </c>
      <c r="K91" s="69">
        <v>1218890</v>
      </c>
      <c r="L91" s="70">
        <v>1226310</v>
      </c>
      <c r="M91" s="71">
        <v>1226310</v>
      </c>
      <c r="N91" s="47">
        <f t="shared" si="27"/>
        <v>1345171</v>
      </c>
      <c r="O91" s="47">
        <f t="shared" si="28"/>
        <v>1351090</v>
      </c>
      <c r="P91" s="48">
        <f t="shared" si="29"/>
        <v>1351090</v>
      </c>
      <c r="Q91" s="72"/>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6"/>
      <c r="CA91" s="56"/>
      <c r="CB91" s="56"/>
      <c r="CC91" s="56"/>
      <c r="CD91" s="56"/>
      <c r="CE91" s="56"/>
      <c r="CF91" s="56"/>
      <c r="CG91" s="56"/>
      <c r="CH91" s="56"/>
      <c r="CI91" s="56"/>
      <c r="CJ91" s="56"/>
      <c r="CK91" s="56"/>
      <c r="CL91" s="56"/>
      <c r="CM91" s="56"/>
      <c r="CN91" s="56"/>
      <c r="CO91" s="56"/>
      <c r="CP91" s="56"/>
      <c r="CQ91" s="56"/>
      <c r="CR91" s="56"/>
      <c r="CS91" s="56"/>
      <c r="CT91" s="56"/>
      <c r="CU91" s="77"/>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86"/>
      <c r="FC91" s="86"/>
      <c r="FD91" s="59"/>
      <c r="FE91" s="61"/>
      <c r="FF91" s="61"/>
      <c r="FG91" s="61"/>
      <c r="FH91" s="61"/>
      <c r="FI91" s="61"/>
      <c r="FJ91" s="61"/>
      <c r="FK91" s="61"/>
      <c r="FL91" s="61"/>
      <c r="FM91" s="61"/>
      <c r="FN91" s="61"/>
      <c r="FO91" s="61"/>
      <c r="FP91" s="59"/>
      <c r="FQ91" s="59"/>
      <c r="FR91" s="59"/>
      <c r="FS91" s="59"/>
      <c r="FT91" s="59"/>
      <c r="FU91" s="59"/>
      <c r="FV91" s="59"/>
      <c r="FW91" s="59"/>
      <c r="FX91" s="59"/>
      <c r="FY91" s="59"/>
      <c r="FZ91" s="59"/>
      <c r="GA91" s="59"/>
      <c r="GB91" s="59"/>
      <c r="GC91" s="59"/>
      <c r="GD91" s="59"/>
      <c r="GE91" s="59"/>
      <c r="GF91" s="59"/>
      <c r="GG91" s="59"/>
      <c r="GH91" s="59"/>
      <c r="GI91" s="59"/>
      <c r="GJ91" s="59"/>
      <c r="GK91" s="59"/>
      <c r="GL91" s="59">
        <v>1345171</v>
      </c>
      <c r="GM91" s="59">
        <v>1351090</v>
      </c>
      <c r="GN91" s="59">
        <v>1351090</v>
      </c>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59"/>
      <c r="HN91" s="59"/>
      <c r="HO91" s="59"/>
      <c r="HP91" s="59"/>
      <c r="HQ91" s="59"/>
      <c r="HR91" s="59"/>
      <c r="HS91" s="59"/>
      <c r="HT91" s="59"/>
      <c r="HU91" s="59"/>
      <c r="HV91" s="59"/>
      <c r="HW91" s="59"/>
      <c r="HX91" s="59"/>
      <c r="HY91" s="59"/>
      <c r="HZ91" s="59"/>
      <c r="IA91" s="59"/>
      <c r="IB91" s="59"/>
      <c r="IC91" s="59"/>
      <c r="ID91" s="59"/>
      <c r="IE91" s="39">
        <f t="shared" si="14"/>
        <v>80220</v>
      </c>
      <c r="IF91" s="39">
        <f t="shared" si="21"/>
        <v>80220</v>
      </c>
      <c r="IG91" s="39">
        <f t="shared" si="22"/>
        <v>80220</v>
      </c>
      <c r="IH91" s="63"/>
      <c r="II91" s="59"/>
      <c r="IJ91" s="59"/>
      <c r="IK91" s="59"/>
      <c r="IL91" s="59"/>
      <c r="IM91" s="59"/>
      <c r="IN91" s="59"/>
      <c r="IO91" s="59"/>
      <c r="IP91" s="59"/>
      <c r="IQ91" s="59"/>
      <c r="IR91" s="63"/>
      <c r="IS91" s="63"/>
      <c r="IT91" s="63"/>
      <c r="IU91" s="64"/>
      <c r="IV91" s="64"/>
      <c r="IW91" s="64"/>
      <c r="IX91" s="59"/>
      <c r="IY91" s="59"/>
      <c r="IZ91" s="59"/>
      <c r="JA91" s="64"/>
      <c r="JB91" s="64"/>
      <c r="JC91" s="64"/>
      <c r="JD91" s="64"/>
      <c r="JE91" s="64"/>
      <c r="JF91" s="64"/>
      <c r="JG91" s="64"/>
      <c r="JH91" s="64"/>
      <c r="JI91" s="64"/>
      <c r="JJ91" s="64"/>
      <c r="JK91" s="64"/>
      <c r="JL91" s="64"/>
      <c r="JM91" s="59"/>
      <c r="JN91" s="59"/>
      <c r="JO91" s="61"/>
      <c r="JP91" s="65"/>
      <c r="JQ91" s="64"/>
      <c r="JR91" s="64">
        <v>80220</v>
      </c>
      <c r="JS91" s="64">
        <v>80220</v>
      </c>
      <c r="JT91" s="64">
        <v>80220</v>
      </c>
      <c r="JU91" s="64"/>
      <c r="JV91" s="64"/>
      <c r="JW91" s="64"/>
      <c r="JX91" s="66">
        <f t="shared" si="30"/>
        <v>0</v>
      </c>
      <c r="JY91" s="66">
        <f t="shared" si="23"/>
        <v>0</v>
      </c>
      <c r="JZ91" s="66">
        <f t="shared" si="24"/>
        <v>0</v>
      </c>
      <c r="KA91" s="59"/>
      <c r="KB91" s="59"/>
      <c r="KC91" s="59"/>
      <c r="KD91" s="59"/>
      <c r="KE91" s="59"/>
      <c r="KF91" s="59"/>
      <c r="KG91" s="59"/>
      <c r="KH91" s="59"/>
      <c r="KI91" s="59"/>
      <c r="KJ91" s="59"/>
      <c r="KK91" s="59"/>
      <c r="KL91" s="59"/>
      <c r="KM91" s="59"/>
      <c r="KN91" s="50"/>
      <c r="KO91" s="50"/>
      <c r="KP91" s="134"/>
      <c r="KQ91" s="134"/>
      <c r="KR91" s="134"/>
      <c r="KS91" s="134"/>
      <c r="KT91" s="134"/>
      <c r="KU91" s="134"/>
      <c r="KV91" s="134"/>
      <c r="KW91" s="134"/>
      <c r="KX91" s="134"/>
      <c r="KY91" s="134"/>
      <c r="KZ91" s="134"/>
      <c r="LA91" s="134"/>
      <c r="LB91" s="134"/>
      <c r="LC91" s="134"/>
      <c r="LD91" s="134"/>
      <c r="LE91" s="134"/>
      <c r="LF91" s="134"/>
      <c r="LG91" s="134"/>
    </row>
    <row r="92" spans="1:319" s="8" customFormat="1" ht="29.25" customHeight="1" x14ac:dyDescent="0.25">
      <c r="A92" s="21" t="s">
        <v>184</v>
      </c>
      <c r="B92" s="38">
        <f t="shared" si="25"/>
        <v>220053274.94</v>
      </c>
      <c r="C92" s="38">
        <f t="shared" si="19"/>
        <v>231130571.32999998</v>
      </c>
      <c r="D92" s="38">
        <f t="shared" si="20"/>
        <v>230189324.17999998</v>
      </c>
      <c r="E92" s="39">
        <f t="shared" si="26"/>
        <v>92873550</v>
      </c>
      <c r="F92" s="39">
        <f t="shared" si="31"/>
        <v>97848208</v>
      </c>
      <c r="G92" s="40">
        <f t="shared" si="31"/>
        <v>97848208</v>
      </c>
      <c r="H92" s="44">
        <v>85502500</v>
      </c>
      <c r="I92" s="67">
        <v>85502500</v>
      </c>
      <c r="J92" s="68">
        <v>85502500</v>
      </c>
      <c r="K92" s="69">
        <v>7371050</v>
      </c>
      <c r="L92" s="70">
        <v>12345708</v>
      </c>
      <c r="M92" s="71">
        <v>12345708</v>
      </c>
      <c r="N92" s="47">
        <f t="shared" si="27"/>
        <v>4669888.54</v>
      </c>
      <c r="O92" s="47">
        <f t="shared" si="28"/>
        <v>10928428.130000001</v>
      </c>
      <c r="P92" s="48">
        <f t="shared" si="29"/>
        <v>10257965.67</v>
      </c>
      <c r="Q92" s="72"/>
      <c r="R92" s="50"/>
      <c r="S92" s="50"/>
      <c r="T92" s="50"/>
      <c r="U92" s="50"/>
      <c r="V92" s="50"/>
      <c r="W92" s="50"/>
      <c r="X92" s="50"/>
      <c r="Y92" s="50"/>
      <c r="Z92" s="50"/>
      <c r="AA92" s="50"/>
      <c r="AB92" s="50"/>
      <c r="AC92" s="50">
        <v>0</v>
      </c>
      <c r="AD92" s="76">
        <v>2700000</v>
      </c>
      <c r="AE92" s="76">
        <v>2700000</v>
      </c>
      <c r="AF92" s="76"/>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v>321694.53999999998</v>
      </c>
      <c r="BH92" s="50">
        <v>327005.89</v>
      </c>
      <c r="BI92" s="50">
        <v>327005.89</v>
      </c>
      <c r="BJ92" s="50">
        <v>1555865</v>
      </c>
      <c r="BK92" s="50">
        <v>1565455</v>
      </c>
      <c r="BL92" s="50">
        <v>1565455</v>
      </c>
      <c r="BM92" s="50">
        <v>288210</v>
      </c>
      <c r="BN92" s="50">
        <v>291160.52</v>
      </c>
      <c r="BO92" s="50">
        <v>291160.52</v>
      </c>
      <c r="BP92" s="50"/>
      <c r="BQ92" s="85">
        <v>1413043</v>
      </c>
      <c r="BR92" s="85">
        <v>1413043</v>
      </c>
      <c r="BS92" s="85">
        <v>577500</v>
      </c>
      <c r="BT92" s="50">
        <v>577500</v>
      </c>
      <c r="BU92" s="50">
        <v>577500</v>
      </c>
      <c r="BV92" s="50"/>
      <c r="BW92" s="50"/>
      <c r="BX92" s="50"/>
      <c r="BY92" s="50"/>
      <c r="BZ92" s="56"/>
      <c r="CA92" s="56"/>
      <c r="CB92" s="56"/>
      <c r="CC92" s="56"/>
      <c r="CD92" s="56"/>
      <c r="CE92" s="56"/>
      <c r="CF92" s="56"/>
      <c r="CG92" s="56"/>
      <c r="CH92" s="56"/>
      <c r="CI92" s="56"/>
      <c r="CJ92" s="56"/>
      <c r="CK92" s="56"/>
      <c r="CL92" s="56"/>
      <c r="CM92" s="56"/>
      <c r="CN92" s="56"/>
      <c r="CO92" s="56"/>
      <c r="CP92" s="56"/>
      <c r="CQ92" s="56"/>
      <c r="CR92" s="56"/>
      <c r="CS92" s="56"/>
      <c r="CT92" s="56"/>
      <c r="CU92" s="85">
        <v>2127644.7200000002</v>
      </c>
      <c r="CV92" s="56">
        <v>2117006.5</v>
      </c>
      <c r="CW92" s="56"/>
      <c r="CX92" s="56"/>
      <c r="CY92" s="56"/>
      <c r="CZ92" s="56"/>
      <c r="DA92" s="56"/>
      <c r="DB92" s="56"/>
      <c r="DC92" s="56"/>
      <c r="DD92" s="56"/>
      <c r="DE92" s="56"/>
      <c r="DF92" s="56"/>
      <c r="DG92" s="56"/>
      <c r="DH92" s="56"/>
      <c r="DI92" s="56"/>
      <c r="DJ92" s="56"/>
      <c r="DK92" s="56"/>
      <c r="DL92" s="56"/>
      <c r="DM92" s="56"/>
      <c r="DN92" s="56"/>
      <c r="DO92" s="56">
        <v>1924911</v>
      </c>
      <c r="DP92" s="56">
        <v>1924911</v>
      </c>
      <c r="DQ92" s="56">
        <v>1265086.76</v>
      </c>
      <c r="DR92" s="56"/>
      <c r="DS92" s="56"/>
      <c r="DT92" s="56"/>
      <c r="DU92" s="56"/>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86"/>
      <c r="FC92" s="98"/>
      <c r="FD92" s="64"/>
      <c r="FE92" s="65"/>
      <c r="FF92" s="65"/>
      <c r="FG92" s="65"/>
      <c r="FH92" s="65"/>
      <c r="FI92" s="65"/>
      <c r="FJ92" s="65"/>
      <c r="FK92" s="65"/>
      <c r="FL92" s="65"/>
      <c r="FM92" s="65"/>
      <c r="FN92" s="65"/>
      <c r="FO92" s="61"/>
      <c r="FP92" s="59"/>
      <c r="FQ92" s="59">
        <v>1708</v>
      </c>
      <c r="FR92" s="59">
        <v>1708</v>
      </c>
      <c r="FS92" s="59">
        <v>1708</v>
      </c>
      <c r="FT92" s="59"/>
      <c r="FU92" s="59"/>
      <c r="FV92" s="59"/>
      <c r="FW92" s="59"/>
      <c r="FX92" s="59"/>
      <c r="FY92" s="59"/>
      <c r="FZ92" s="59"/>
      <c r="GA92" s="59"/>
      <c r="GB92" s="59"/>
      <c r="GC92" s="59"/>
      <c r="GD92" s="59"/>
      <c r="GE92" s="59"/>
      <c r="GF92" s="59"/>
      <c r="GG92" s="59"/>
      <c r="GH92" s="59"/>
      <c r="GI92" s="59"/>
      <c r="GJ92" s="59"/>
      <c r="GK92" s="59"/>
      <c r="GL92" s="59"/>
      <c r="GM92" s="5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c r="HO92" s="59"/>
      <c r="HP92" s="59"/>
      <c r="HQ92" s="59"/>
      <c r="HR92" s="59"/>
      <c r="HS92" s="59"/>
      <c r="HT92" s="59"/>
      <c r="HU92" s="59"/>
      <c r="HV92" s="59"/>
      <c r="HW92" s="59"/>
      <c r="HX92" s="59"/>
      <c r="HY92" s="59"/>
      <c r="HZ92" s="59"/>
      <c r="IA92" s="59"/>
      <c r="IB92" s="59"/>
      <c r="IC92" s="59"/>
      <c r="ID92" s="59"/>
      <c r="IE92" s="39">
        <f t="shared" si="14"/>
        <v>122509836.40000001</v>
      </c>
      <c r="IF92" s="39">
        <f t="shared" si="21"/>
        <v>121178635.2</v>
      </c>
      <c r="IG92" s="39">
        <f t="shared" si="22"/>
        <v>120907850.51000001</v>
      </c>
      <c r="IH92" s="63">
        <v>54029817</v>
      </c>
      <c r="II92" s="78">
        <v>53601758</v>
      </c>
      <c r="IJ92" s="78">
        <v>53601758</v>
      </c>
      <c r="IK92" s="78">
        <v>59785635</v>
      </c>
      <c r="IL92" s="78">
        <v>59489014.869999997</v>
      </c>
      <c r="IM92" s="78">
        <v>59489014.869999997</v>
      </c>
      <c r="IN92" s="78">
        <v>1302460</v>
      </c>
      <c r="IO92" s="59">
        <v>1292257.92</v>
      </c>
      <c r="IP92" s="59">
        <v>1292257.92</v>
      </c>
      <c r="IQ92" s="59"/>
      <c r="IR92" s="63">
        <v>34714</v>
      </c>
      <c r="IS92" s="63">
        <v>34714</v>
      </c>
      <c r="IT92" s="63">
        <v>606359</v>
      </c>
      <c r="IU92" s="64">
        <v>606359</v>
      </c>
      <c r="IV92" s="64">
        <v>606359</v>
      </c>
      <c r="IW92" s="64">
        <v>1949337.9</v>
      </c>
      <c r="IX92" s="79">
        <v>1314549.3</v>
      </c>
      <c r="IY92" s="79">
        <v>1314549.3</v>
      </c>
      <c r="IZ92" s="79">
        <v>4293828</v>
      </c>
      <c r="JA92" s="64">
        <v>4293828</v>
      </c>
      <c r="JB92" s="64">
        <v>4055940</v>
      </c>
      <c r="JC92" s="64">
        <v>46200</v>
      </c>
      <c r="JD92" s="64">
        <v>46200</v>
      </c>
      <c r="JE92" s="64">
        <v>46200</v>
      </c>
      <c r="JF92" s="64">
        <v>11906.5</v>
      </c>
      <c r="JG92" s="64">
        <v>11906.5</v>
      </c>
      <c r="JH92" s="64">
        <v>11906.5</v>
      </c>
      <c r="JI92" s="64">
        <v>423163</v>
      </c>
      <c r="JJ92" s="64">
        <v>426917.61</v>
      </c>
      <c r="JK92" s="64">
        <v>426917.61</v>
      </c>
      <c r="JL92" s="64">
        <v>53604</v>
      </c>
      <c r="JM92" s="59">
        <v>53604</v>
      </c>
      <c r="JN92" s="59">
        <v>28233.31</v>
      </c>
      <c r="JO92" s="61"/>
      <c r="JP92" s="65"/>
      <c r="JQ92" s="64"/>
      <c r="JR92" s="64"/>
      <c r="JS92" s="64"/>
      <c r="JT92" s="64"/>
      <c r="JU92" s="64">
        <v>7526</v>
      </c>
      <c r="JV92" s="64">
        <v>7526</v>
      </c>
      <c r="JW92" s="64"/>
      <c r="JX92" s="66">
        <f t="shared" si="30"/>
        <v>0</v>
      </c>
      <c r="JY92" s="66">
        <f t="shared" si="23"/>
        <v>1175300</v>
      </c>
      <c r="JZ92" s="66">
        <f t="shared" si="24"/>
        <v>1175300</v>
      </c>
      <c r="KA92" s="59"/>
      <c r="KB92" s="59"/>
      <c r="KC92" s="59"/>
      <c r="KD92" s="59">
        <v>0</v>
      </c>
      <c r="KE92" s="50">
        <v>195300</v>
      </c>
      <c r="KF92" s="50">
        <v>195300</v>
      </c>
      <c r="KG92" s="50"/>
      <c r="KH92" s="59"/>
      <c r="KI92" s="59"/>
      <c r="KJ92" s="59">
        <v>0</v>
      </c>
      <c r="KK92" s="59">
        <v>980000</v>
      </c>
      <c r="KL92" s="59">
        <v>980000</v>
      </c>
      <c r="KM92" s="59"/>
      <c r="KN92" s="50"/>
      <c r="KO92" s="50"/>
      <c r="KP92" s="134"/>
      <c r="KQ92" s="134"/>
      <c r="KR92" s="134"/>
      <c r="KS92" s="134"/>
      <c r="KT92" s="134"/>
      <c r="KU92" s="134"/>
      <c r="KV92" s="134"/>
      <c r="KW92" s="134"/>
      <c r="KX92" s="134"/>
      <c r="KY92" s="134"/>
      <c r="KZ92" s="134"/>
      <c r="LA92" s="134"/>
      <c r="LB92" s="134"/>
      <c r="LC92" s="134"/>
      <c r="LD92" s="134"/>
      <c r="LE92" s="134"/>
      <c r="LF92" s="134"/>
      <c r="LG92" s="134"/>
    </row>
    <row r="93" spans="1:319" s="8" customFormat="1" ht="13.5" customHeight="1" x14ac:dyDescent="0.25">
      <c r="A93" s="87" t="s">
        <v>185</v>
      </c>
      <c r="B93" s="38">
        <f t="shared" si="25"/>
        <v>4682349</v>
      </c>
      <c r="C93" s="38">
        <f t="shared" si="19"/>
        <v>47372880.619999997</v>
      </c>
      <c r="D93" s="38">
        <f t="shared" si="20"/>
        <v>47274691.630000003</v>
      </c>
      <c r="E93" s="39">
        <f t="shared" si="26"/>
        <v>1939200</v>
      </c>
      <c r="F93" s="39">
        <f t="shared" si="31"/>
        <v>1955720</v>
      </c>
      <c r="G93" s="40">
        <f t="shared" si="31"/>
        <v>1955720</v>
      </c>
      <c r="H93" s="44">
        <v>1265000</v>
      </c>
      <c r="I93" s="67">
        <v>1265000</v>
      </c>
      <c r="J93" s="68">
        <v>1265000</v>
      </c>
      <c r="K93" s="69">
        <v>674200</v>
      </c>
      <c r="L93" s="70">
        <v>690720</v>
      </c>
      <c r="M93" s="71">
        <v>690720</v>
      </c>
      <c r="N93" s="47">
        <f t="shared" si="27"/>
        <v>2542599</v>
      </c>
      <c r="O93" s="47">
        <f t="shared" si="28"/>
        <v>45216610.619999997</v>
      </c>
      <c r="P93" s="48">
        <f t="shared" si="29"/>
        <v>45118421.630000003</v>
      </c>
      <c r="Q93" s="72"/>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6"/>
      <c r="CA93" s="56"/>
      <c r="CB93" s="56"/>
      <c r="CC93" s="56"/>
      <c r="CD93" s="56"/>
      <c r="CE93" s="56"/>
      <c r="CF93" s="56"/>
      <c r="CG93" s="56"/>
      <c r="CH93" s="56"/>
      <c r="CI93" s="56"/>
      <c r="CJ93" s="56"/>
      <c r="CK93" s="56"/>
      <c r="CL93" s="56"/>
      <c r="CM93" s="56"/>
      <c r="CN93" s="56"/>
      <c r="CO93" s="56"/>
      <c r="CP93" s="56"/>
      <c r="CQ93" s="56"/>
      <c r="CR93" s="56"/>
      <c r="CS93" s="56"/>
      <c r="CT93" s="56"/>
      <c r="CU93" s="77">
        <v>1819368.64</v>
      </c>
      <c r="CV93" s="56">
        <v>1721180.79</v>
      </c>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9"/>
      <c r="DW93" s="59"/>
      <c r="DX93" s="59"/>
      <c r="DY93" s="59"/>
      <c r="DZ93" s="59"/>
      <c r="EA93" s="59"/>
      <c r="EB93" s="59"/>
      <c r="EC93" s="59"/>
      <c r="ED93" s="59"/>
      <c r="EE93" s="59"/>
      <c r="EF93" s="59"/>
      <c r="EG93" s="59"/>
      <c r="EH93" s="59"/>
      <c r="EI93" s="59"/>
      <c r="EJ93" s="59"/>
      <c r="EK93" s="76">
        <v>844314.98</v>
      </c>
      <c r="EL93" s="76">
        <v>844314.98</v>
      </c>
      <c r="EM93" s="76"/>
      <c r="EN93" s="59"/>
      <c r="EO93" s="59"/>
      <c r="EP93" s="59"/>
      <c r="EQ93" s="59"/>
      <c r="ER93" s="59"/>
      <c r="ES93" s="59"/>
      <c r="ET93" s="59"/>
      <c r="EU93" s="59"/>
      <c r="EV93" s="59"/>
      <c r="EW93" s="59"/>
      <c r="EX93" s="59"/>
      <c r="EY93" s="59">
        <v>0</v>
      </c>
      <c r="EZ93" s="59">
        <v>40000000</v>
      </c>
      <c r="FA93" s="59">
        <v>39999998.859999999</v>
      </c>
      <c r="FB93" s="86"/>
      <c r="FC93" s="86"/>
      <c r="FD93" s="59"/>
      <c r="FE93" s="61"/>
      <c r="FF93" s="61"/>
      <c r="FG93" s="61"/>
      <c r="FH93" s="61"/>
      <c r="FI93" s="61"/>
      <c r="FJ93" s="61"/>
      <c r="FK93" s="61"/>
      <c r="FL93" s="61"/>
      <c r="FM93" s="61"/>
      <c r="FN93" s="61"/>
      <c r="FO93" s="61"/>
      <c r="FP93" s="59"/>
      <c r="FQ93" s="59">
        <v>945</v>
      </c>
      <c r="FR93" s="59">
        <v>945</v>
      </c>
      <c r="FS93" s="59">
        <v>945</v>
      </c>
      <c r="FT93" s="59"/>
      <c r="FU93" s="59"/>
      <c r="FV93" s="59"/>
      <c r="FW93" s="59"/>
      <c r="FX93" s="59"/>
      <c r="FY93" s="59"/>
      <c r="FZ93" s="59"/>
      <c r="GA93" s="59"/>
      <c r="GB93" s="59"/>
      <c r="GC93" s="59"/>
      <c r="GD93" s="59"/>
      <c r="GE93" s="59"/>
      <c r="GF93" s="59"/>
      <c r="GG93" s="59"/>
      <c r="GH93" s="59"/>
      <c r="GI93" s="59"/>
      <c r="GJ93" s="59"/>
      <c r="GK93" s="59"/>
      <c r="GL93" s="59">
        <v>2541654</v>
      </c>
      <c r="GM93" s="59">
        <v>2551982</v>
      </c>
      <c r="GN93" s="59">
        <v>2551982</v>
      </c>
      <c r="GO93" s="59"/>
      <c r="GP93" s="59"/>
      <c r="GQ93" s="59"/>
      <c r="GR93" s="59"/>
      <c r="GS93" s="59"/>
      <c r="GT93" s="59"/>
      <c r="GU93" s="59"/>
      <c r="GV93" s="59"/>
      <c r="GW93" s="59"/>
      <c r="GX93" s="59"/>
      <c r="GY93" s="59"/>
      <c r="GZ93" s="59"/>
      <c r="HA93" s="59"/>
      <c r="HB93" s="59"/>
      <c r="HC93" s="59"/>
      <c r="HD93" s="59"/>
      <c r="HE93" s="59"/>
      <c r="HF93" s="59"/>
      <c r="HG93" s="59"/>
      <c r="HH93" s="59"/>
      <c r="HI93" s="59"/>
      <c r="HJ93" s="59"/>
      <c r="HK93" s="59"/>
      <c r="HL93" s="59"/>
      <c r="HM93" s="59"/>
      <c r="HN93" s="59"/>
      <c r="HO93" s="59"/>
      <c r="HP93" s="59"/>
      <c r="HQ93" s="59"/>
      <c r="HR93" s="59"/>
      <c r="HS93" s="59"/>
      <c r="HT93" s="59"/>
      <c r="HU93" s="59"/>
      <c r="HV93" s="59"/>
      <c r="HW93" s="59"/>
      <c r="HX93" s="59"/>
      <c r="HY93" s="59"/>
      <c r="HZ93" s="59"/>
      <c r="IA93" s="59"/>
      <c r="IB93" s="59"/>
      <c r="IC93" s="59"/>
      <c r="ID93" s="59"/>
      <c r="IE93" s="39">
        <f t="shared" si="14"/>
        <v>200550</v>
      </c>
      <c r="IF93" s="39">
        <f t="shared" si="21"/>
        <v>200550</v>
      </c>
      <c r="IG93" s="39">
        <f t="shared" si="22"/>
        <v>200550</v>
      </c>
      <c r="IH93" s="63"/>
      <c r="II93" s="59"/>
      <c r="IJ93" s="59"/>
      <c r="IK93" s="59"/>
      <c r="IL93" s="59"/>
      <c r="IM93" s="59"/>
      <c r="IN93" s="59"/>
      <c r="IO93" s="59"/>
      <c r="IP93" s="59"/>
      <c r="IQ93" s="59"/>
      <c r="IR93" s="63"/>
      <c r="IS93" s="63"/>
      <c r="IT93" s="63"/>
      <c r="IU93" s="64"/>
      <c r="IV93" s="64"/>
      <c r="IW93" s="64"/>
      <c r="IX93" s="59"/>
      <c r="IY93" s="59"/>
      <c r="IZ93" s="59"/>
      <c r="JA93" s="64"/>
      <c r="JB93" s="64"/>
      <c r="JC93" s="64"/>
      <c r="JD93" s="64"/>
      <c r="JE93" s="64"/>
      <c r="JF93" s="64"/>
      <c r="JG93" s="64"/>
      <c r="JH93" s="64"/>
      <c r="JI93" s="64"/>
      <c r="JJ93" s="64"/>
      <c r="JK93" s="64"/>
      <c r="JL93" s="64"/>
      <c r="JM93" s="59"/>
      <c r="JN93" s="59"/>
      <c r="JO93" s="61"/>
      <c r="JP93" s="65"/>
      <c r="JQ93" s="64"/>
      <c r="JR93" s="64">
        <v>200550</v>
      </c>
      <c r="JS93" s="64">
        <v>200550</v>
      </c>
      <c r="JT93" s="64">
        <v>200550</v>
      </c>
      <c r="JU93" s="64"/>
      <c r="JV93" s="64"/>
      <c r="JW93" s="64"/>
      <c r="JX93" s="66">
        <f t="shared" si="30"/>
        <v>0</v>
      </c>
      <c r="JY93" s="66">
        <f t="shared" si="23"/>
        <v>0</v>
      </c>
      <c r="JZ93" s="66">
        <f t="shared" si="24"/>
        <v>0</v>
      </c>
      <c r="KA93" s="59"/>
      <c r="KB93" s="59"/>
      <c r="KC93" s="59"/>
      <c r="KD93" s="59"/>
      <c r="KE93" s="59"/>
      <c r="KF93" s="59"/>
      <c r="KG93" s="59"/>
      <c r="KH93" s="59"/>
      <c r="KI93" s="59"/>
      <c r="KJ93" s="59"/>
      <c r="KK93" s="59"/>
      <c r="KL93" s="59"/>
      <c r="KM93" s="59"/>
      <c r="KN93" s="50"/>
      <c r="KO93" s="50"/>
      <c r="KP93" s="134"/>
      <c r="KQ93" s="134"/>
      <c r="KR93" s="134"/>
      <c r="KS93" s="134"/>
      <c r="KT93" s="134"/>
      <c r="KU93" s="134"/>
      <c r="KV93" s="134"/>
      <c r="KW93" s="134"/>
      <c r="KX93" s="134"/>
      <c r="KY93" s="134"/>
      <c r="KZ93" s="134"/>
      <c r="LA93" s="134"/>
      <c r="LB93" s="134"/>
      <c r="LC93" s="134"/>
      <c r="LD93" s="134"/>
      <c r="LE93" s="134"/>
      <c r="LF93" s="134"/>
      <c r="LG93" s="134"/>
    </row>
    <row r="94" spans="1:319" s="8" customFormat="1" ht="13.5" customHeight="1" x14ac:dyDescent="0.25">
      <c r="A94" s="87" t="s">
        <v>186</v>
      </c>
      <c r="B94" s="38">
        <f t="shared" si="25"/>
        <v>23538043</v>
      </c>
      <c r="C94" s="38">
        <f t="shared" si="19"/>
        <v>38740283.289999999</v>
      </c>
      <c r="D94" s="38">
        <f t="shared" si="20"/>
        <v>38679718.609999999</v>
      </c>
      <c r="E94" s="39">
        <f t="shared" si="26"/>
        <v>17482400</v>
      </c>
      <c r="F94" s="39">
        <f t="shared" si="31"/>
        <v>17686550</v>
      </c>
      <c r="G94" s="40">
        <f t="shared" si="31"/>
        <v>17686550</v>
      </c>
      <c r="H94" s="44">
        <v>14061000</v>
      </c>
      <c r="I94" s="67">
        <v>14061000</v>
      </c>
      <c r="J94" s="68">
        <v>14061000</v>
      </c>
      <c r="K94" s="69">
        <v>3421400</v>
      </c>
      <c r="L94" s="70">
        <v>3625550</v>
      </c>
      <c r="M94" s="71">
        <v>3625550</v>
      </c>
      <c r="N94" s="47">
        <f t="shared" si="27"/>
        <v>5454043</v>
      </c>
      <c r="O94" s="47">
        <f t="shared" si="28"/>
        <v>20452133.289999999</v>
      </c>
      <c r="P94" s="48">
        <f t="shared" si="29"/>
        <v>20391568.609999999</v>
      </c>
      <c r="Q94" s="72"/>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6"/>
      <c r="CA94" s="56"/>
      <c r="CB94" s="56"/>
      <c r="CC94" s="56"/>
      <c r="CD94" s="56"/>
      <c r="CE94" s="56"/>
      <c r="CF94" s="56"/>
      <c r="CG94" s="56"/>
      <c r="CH94" s="56"/>
      <c r="CI94" s="56"/>
      <c r="CJ94" s="56"/>
      <c r="CK94" s="56"/>
      <c r="CL94" s="56"/>
      <c r="CM94" s="56"/>
      <c r="CN94" s="56"/>
      <c r="CO94" s="56">
        <v>1325997</v>
      </c>
      <c r="CP94" s="56">
        <v>1325997</v>
      </c>
      <c r="CQ94" s="56"/>
      <c r="CR94" s="56"/>
      <c r="CS94" s="56"/>
      <c r="CT94" s="56"/>
      <c r="CU94" s="77">
        <v>5987986.29</v>
      </c>
      <c r="CV94" s="56">
        <v>5931061.6200000001</v>
      </c>
      <c r="CW94" s="56"/>
      <c r="CX94" s="56"/>
      <c r="CY94" s="56"/>
      <c r="CZ94" s="56"/>
      <c r="DA94" s="56"/>
      <c r="DB94" s="56"/>
      <c r="DC94" s="56"/>
      <c r="DD94" s="56"/>
      <c r="DE94" s="56"/>
      <c r="DF94" s="56"/>
      <c r="DG94" s="63"/>
      <c r="DH94" s="63"/>
      <c r="DI94" s="63"/>
      <c r="DJ94" s="63"/>
      <c r="DK94" s="63"/>
      <c r="DL94" s="63"/>
      <c r="DM94" s="63"/>
      <c r="DN94" s="63"/>
      <c r="DO94" s="63"/>
      <c r="DP94" s="63"/>
      <c r="DQ94" s="63"/>
      <c r="DR94" s="63"/>
      <c r="DS94" s="63"/>
      <c r="DT94" s="63"/>
      <c r="DU94" s="63"/>
      <c r="DV94" s="59"/>
      <c r="DW94" s="59"/>
      <c r="DX94" s="59"/>
      <c r="DY94" s="59"/>
      <c r="DZ94" s="59"/>
      <c r="EA94" s="59"/>
      <c r="EB94" s="59"/>
      <c r="EC94" s="59"/>
      <c r="ED94" s="59"/>
      <c r="EE94" s="59"/>
      <c r="EF94" s="59"/>
      <c r="EG94" s="59"/>
      <c r="EH94" s="59"/>
      <c r="EI94" s="59"/>
      <c r="EJ94" s="61"/>
      <c r="EK94" s="99">
        <v>5680000</v>
      </c>
      <c r="EL94" s="59">
        <v>5676359.9900000002</v>
      </c>
      <c r="EM94" s="59"/>
      <c r="EN94" s="59"/>
      <c r="EO94" s="59"/>
      <c r="EP94" s="59"/>
      <c r="EQ94" s="59"/>
      <c r="ER94" s="59"/>
      <c r="ES94" s="59"/>
      <c r="ET94" s="59"/>
      <c r="EU94" s="59"/>
      <c r="EV94" s="59"/>
      <c r="EW94" s="59"/>
      <c r="EX94" s="59"/>
      <c r="EY94" s="59"/>
      <c r="EZ94" s="59"/>
      <c r="FA94" s="59"/>
      <c r="FB94" s="86"/>
      <c r="FC94" s="86"/>
      <c r="FD94" s="59"/>
      <c r="FE94" s="61"/>
      <c r="FF94" s="61"/>
      <c r="FG94" s="61"/>
      <c r="FH94" s="61"/>
      <c r="FI94" s="61"/>
      <c r="FJ94" s="61"/>
      <c r="FK94" s="61"/>
      <c r="FL94" s="61"/>
      <c r="FM94" s="61"/>
      <c r="FN94" s="61"/>
      <c r="FO94" s="61"/>
      <c r="FP94" s="59"/>
      <c r="FQ94" s="59">
        <v>4974</v>
      </c>
      <c r="FR94" s="59">
        <v>4974</v>
      </c>
      <c r="FS94" s="59">
        <v>4974</v>
      </c>
      <c r="FT94" s="59"/>
      <c r="FU94" s="59"/>
      <c r="FV94" s="59"/>
      <c r="FW94" s="59"/>
      <c r="FX94" s="59"/>
      <c r="FY94" s="59"/>
      <c r="FZ94" s="59"/>
      <c r="GA94" s="59"/>
      <c r="GB94" s="59"/>
      <c r="GC94" s="59"/>
      <c r="GD94" s="59">
        <v>1475337</v>
      </c>
      <c r="GE94" s="59">
        <v>1475337</v>
      </c>
      <c r="GF94" s="59"/>
      <c r="GG94" s="59"/>
      <c r="GH94" s="59"/>
      <c r="GI94" s="59"/>
      <c r="GJ94" s="59"/>
      <c r="GK94" s="59"/>
      <c r="GL94" s="59">
        <v>5449069</v>
      </c>
      <c r="GM94" s="59">
        <v>5477839</v>
      </c>
      <c r="GN94" s="59">
        <v>5477839</v>
      </c>
      <c r="GO94" s="59"/>
      <c r="GP94" s="59"/>
      <c r="GQ94" s="59"/>
      <c r="GR94" s="59"/>
      <c r="GS94" s="59"/>
      <c r="GT94" s="59"/>
      <c r="GU94" s="59"/>
      <c r="GV94" s="59"/>
      <c r="GW94" s="59"/>
      <c r="GX94" s="59"/>
      <c r="GY94" s="59"/>
      <c r="GZ94" s="59"/>
      <c r="HA94" s="59">
        <v>0</v>
      </c>
      <c r="HB94" s="59">
        <v>500000</v>
      </c>
      <c r="HC94" s="59">
        <v>500000</v>
      </c>
      <c r="HD94" s="59"/>
      <c r="HE94" s="59"/>
      <c r="HF94" s="59"/>
      <c r="HG94" s="59"/>
      <c r="HH94" s="59"/>
      <c r="HI94" s="59"/>
      <c r="HJ94" s="59"/>
      <c r="HK94" s="59"/>
      <c r="HL94" s="59"/>
      <c r="HM94" s="59"/>
      <c r="HN94" s="59"/>
      <c r="HO94" s="59"/>
      <c r="HP94" s="59"/>
      <c r="HQ94" s="59"/>
      <c r="HR94" s="59"/>
      <c r="HS94" s="59"/>
      <c r="HT94" s="59"/>
      <c r="HU94" s="59"/>
      <c r="HV94" s="59"/>
      <c r="HW94" s="59"/>
      <c r="HX94" s="59"/>
      <c r="HY94" s="59"/>
      <c r="HZ94" s="59"/>
      <c r="IA94" s="59"/>
      <c r="IB94" s="59"/>
      <c r="IC94" s="59"/>
      <c r="ID94" s="59"/>
      <c r="IE94" s="39">
        <f t="shared" si="14"/>
        <v>601600</v>
      </c>
      <c r="IF94" s="39">
        <f t="shared" si="21"/>
        <v>601600</v>
      </c>
      <c r="IG94" s="39">
        <f t="shared" si="22"/>
        <v>601600</v>
      </c>
      <c r="IH94" s="63"/>
      <c r="II94" s="59"/>
      <c r="IJ94" s="59"/>
      <c r="IK94" s="59"/>
      <c r="IL94" s="59"/>
      <c r="IM94" s="59"/>
      <c r="IN94" s="59"/>
      <c r="IO94" s="59"/>
      <c r="IP94" s="59"/>
      <c r="IQ94" s="59"/>
      <c r="IR94" s="63"/>
      <c r="IS94" s="63"/>
      <c r="IT94" s="63"/>
      <c r="IU94" s="64"/>
      <c r="IV94" s="64"/>
      <c r="IW94" s="64"/>
      <c r="IX94" s="59"/>
      <c r="IY94" s="59"/>
      <c r="IZ94" s="59"/>
      <c r="JA94" s="64"/>
      <c r="JB94" s="64"/>
      <c r="JC94" s="64"/>
      <c r="JD94" s="64"/>
      <c r="JE94" s="64"/>
      <c r="JF94" s="64"/>
      <c r="JG94" s="64"/>
      <c r="JH94" s="64"/>
      <c r="JI94" s="64"/>
      <c r="JJ94" s="64"/>
      <c r="JK94" s="64"/>
      <c r="JL94" s="64"/>
      <c r="JM94" s="59"/>
      <c r="JN94" s="59"/>
      <c r="JO94" s="61"/>
      <c r="JP94" s="65"/>
      <c r="JQ94" s="64"/>
      <c r="JR94" s="64">
        <v>601600</v>
      </c>
      <c r="JS94" s="64">
        <v>601600</v>
      </c>
      <c r="JT94" s="64">
        <v>601600</v>
      </c>
      <c r="JU94" s="64"/>
      <c r="JV94" s="64"/>
      <c r="JW94" s="64"/>
      <c r="JX94" s="66">
        <f t="shared" si="30"/>
        <v>0</v>
      </c>
      <c r="JY94" s="66">
        <f t="shared" si="23"/>
        <v>0</v>
      </c>
      <c r="JZ94" s="66">
        <f t="shared" si="24"/>
        <v>0</v>
      </c>
      <c r="KA94" s="59"/>
      <c r="KB94" s="59"/>
      <c r="KC94" s="59"/>
      <c r="KD94" s="59"/>
      <c r="KE94" s="59"/>
      <c r="KF94" s="59"/>
      <c r="KG94" s="59"/>
      <c r="KH94" s="59"/>
      <c r="KI94" s="59"/>
      <c r="KJ94" s="59"/>
      <c r="KK94" s="59"/>
      <c r="KL94" s="59"/>
      <c r="KM94" s="59"/>
      <c r="KN94" s="50"/>
      <c r="KO94" s="50"/>
      <c r="KP94" s="134"/>
      <c r="KQ94" s="134"/>
      <c r="KR94" s="134"/>
      <c r="KS94" s="134"/>
      <c r="KT94" s="134"/>
      <c r="KU94" s="134"/>
      <c r="KV94" s="134"/>
      <c r="KW94" s="134"/>
      <c r="KX94" s="134"/>
      <c r="KY94" s="134"/>
      <c r="KZ94" s="134"/>
      <c r="LA94" s="134"/>
      <c r="LB94" s="134"/>
      <c r="LC94" s="134"/>
      <c r="LD94" s="134"/>
      <c r="LE94" s="134"/>
      <c r="LF94" s="134"/>
      <c r="LG94" s="134"/>
    </row>
    <row r="95" spans="1:319" s="8" customFormat="1" ht="13.5" customHeight="1" x14ac:dyDescent="0.25">
      <c r="A95" s="87" t="s">
        <v>187</v>
      </c>
      <c r="B95" s="38">
        <f t="shared" si="25"/>
        <v>11235588</v>
      </c>
      <c r="C95" s="38">
        <f t="shared" si="19"/>
        <v>11249251</v>
      </c>
      <c r="D95" s="38">
        <f t="shared" si="20"/>
        <v>11249251</v>
      </c>
      <c r="E95" s="39">
        <f t="shared" si="26"/>
        <v>10161550</v>
      </c>
      <c r="F95" s="39">
        <f t="shared" si="31"/>
        <v>10171370</v>
      </c>
      <c r="G95" s="40">
        <f t="shared" si="31"/>
        <v>10171370</v>
      </c>
      <c r="H95" s="44">
        <v>9964600</v>
      </c>
      <c r="I95" s="67">
        <v>9964600</v>
      </c>
      <c r="J95" s="68">
        <v>9964600</v>
      </c>
      <c r="K95" s="69">
        <v>196950</v>
      </c>
      <c r="L95" s="70">
        <v>206770</v>
      </c>
      <c r="M95" s="71">
        <v>206770</v>
      </c>
      <c r="N95" s="47">
        <f t="shared" si="27"/>
        <v>873488</v>
      </c>
      <c r="O95" s="47">
        <f t="shared" si="28"/>
        <v>877331</v>
      </c>
      <c r="P95" s="48">
        <f t="shared" si="29"/>
        <v>877331</v>
      </c>
      <c r="Q95" s="72"/>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59"/>
      <c r="EV95" s="59"/>
      <c r="EW95" s="59"/>
      <c r="EX95" s="59"/>
      <c r="EY95" s="59"/>
      <c r="EZ95" s="59"/>
      <c r="FA95" s="59"/>
      <c r="FB95" s="86"/>
      <c r="FC95" s="86"/>
      <c r="FD95" s="59"/>
      <c r="FE95" s="61"/>
      <c r="FF95" s="61"/>
      <c r="FG95" s="61"/>
      <c r="FH95" s="61"/>
      <c r="FI95" s="61"/>
      <c r="FJ95" s="61"/>
      <c r="FK95" s="61"/>
      <c r="FL95" s="61"/>
      <c r="FM95" s="61"/>
      <c r="FN95" s="61"/>
      <c r="FO95" s="61"/>
      <c r="FP95" s="59"/>
      <c r="FQ95" s="59"/>
      <c r="FR95" s="59"/>
      <c r="FS95" s="59"/>
      <c r="FT95" s="59"/>
      <c r="FU95" s="59"/>
      <c r="FV95" s="59"/>
      <c r="FW95" s="59"/>
      <c r="FX95" s="59"/>
      <c r="FY95" s="59"/>
      <c r="FZ95" s="59"/>
      <c r="GA95" s="59"/>
      <c r="GB95" s="59"/>
      <c r="GC95" s="59"/>
      <c r="GD95" s="59"/>
      <c r="GE95" s="59"/>
      <c r="GF95" s="59"/>
      <c r="GG95" s="59"/>
      <c r="GH95" s="59"/>
      <c r="GI95" s="59"/>
      <c r="GJ95" s="59"/>
      <c r="GK95" s="59"/>
      <c r="GL95" s="59">
        <v>873488</v>
      </c>
      <c r="GM95" s="59">
        <v>877331</v>
      </c>
      <c r="GN95" s="59">
        <v>877331</v>
      </c>
      <c r="GO95" s="59"/>
      <c r="GP95" s="59"/>
      <c r="GQ95" s="59"/>
      <c r="GR95" s="59"/>
      <c r="GS95" s="59"/>
      <c r="GT95" s="59"/>
      <c r="GU95" s="59"/>
      <c r="GV95" s="59"/>
      <c r="GW95" s="59"/>
      <c r="GX95" s="59"/>
      <c r="GY95" s="59"/>
      <c r="GZ95" s="59"/>
      <c r="HA95" s="59"/>
      <c r="HB95" s="59"/>
      <c r="HC95" s="59"/>
      <c r="HD95" s="59"/>
      <c r="HE95" s="59"/>
      <c r="HF95" s="59"/>
      <c r="HG95" s="59"/>
      <c r="HH95" s="59"/>
      <c r="HI95" s="59"/>
      <c r="HJ95" s="59"/>
      <c r="HK95" s="59"/>
      <c r="HL95" s="59"/>
      <c r="HM95" s="59"/>
      <c r="HN95" s="59"/>
      <c r="HO95" s="59"/>
      <c r="HP95" s="59"/>
      <c r="HQ95" s="59"/>
      <c r="HR95" s="59"/>
      <c r="HS95" s="59"/>
      <c r="HT95" s="59"/>
      <c r="HU95" s="59"/>
      <c r="HV95" s="59"/>
      <c r="HW95" s="59"/>
      <c r="HX95" s="59"/>
      <c r="HY95" s="59"/>
      <c r="HZ95" s="59"/>
      <c r="IA95" s="63"/>
      <c r="IB95" s="63"/>
      <c r="IC95" s="63"/>
      <c r="ID95" s="63"/>
      <c r="IE95" s="39">
        <f t="shared" si="14"/>
        <v>200550</v>
      </c>
      <c r="IF95" s="39">
        <f t="shared" si="21"/>
        <v>200550</v>
      </c>
      <c r="IG95" s="39">
        <f t="shared" si="22"/>
        <v>200550</v>
      </c>
      <c r="IH95" s="63"/>
      <c r="II95" s="59"/>
      <c r="IJ95" s="59"/>
      <c r="IK95" s="59"/>
      <c r="IL95" s="59"/>
      <c r="IM95" s="59"/>
      <c r="IN95" s="59"/>
      <c r="IO95" s="59"/>
      <c r="IP95" s="59"/>
      <c r="IQ95" s="59"/>
      <c r="IR95" s="63"/>
      <c r="IS95" s="63"/>
      <c r="IT95" s="63"/>
      <c r="IU95" s="64"/>
      <c r="IV95" s="64"/>
      <c r="IW95" s="64"/>
      <c r="IX95" s="59"/>
      <c r="IY95" s="59"/>
      <c r="IZ95" s="59"/>
      <c r="JA95" s="64"/>
      <c r="JB95" s="64"/>
      <c r="JC95" s="64"/>
      <c r="JD95" s="64"/>
      <c r="JE95" s="64"/>
      <c r="JF95" s="64"/>
      <c r="JG95" s="64"/>
      <c r="JH95" s="64"/>
      <c r="JI95" s="64"/>
      <c r="JJ95" s="64"/>
      <c r="JK95" s="64"/>
      <c r="JL95" s="64"/>
      <c r="JM95" s="59"/>
      <c r="JN95" s="59"/>
      <c r="JO95" s="61"/>
      <c r="JP95" s="65"/>
      <c r="JQ95" s="64"/>
      <c r="JR95" s="64">
        <v>200550</v>
      </c>
      <c r="JS95" s="64">
        <v>200550</v>
      </c>
      <c r="JT95" s="64">
        <v>200550</v>
      </c>
      <c r="JU95" s="64"/>
      <c r="JV95" s="64"/>
      <c r="JW95" s="64"/>
      <c r="JX95" s="66">
        <f t="shared" si="30"/>
        <v>0</v>
      </c>
      <c r="JY95" s="66">
        <f t="shared" si="23"/>
        <v>0</v>
      </c>
      <c r="JZ95" s="66">
        <f t="shared" si="24"/>
        <v>0</v>
      </c>
      <c r="KA95" s="59"/>
      <c r="KB95" s="59"/>
      <c r="KC95" s="59"/>
      <c r="KD95" s="59"/>
      <c r="KE95" s="59"/>
      <c r="KF95" s="59"/>
      <c r="KG95" s="59"/>
      <c r="KH95" s="59"/>
      <c r="KI95" s="59"/>
      <c r="KJ95" s="59"/>
      <c r="KK95" s="59"/>
      <c r="KL95" s="59"/>
      <c r="KM95" s="59"/>
      <c r="KN95" s="50"/>
      <c r="KO95" s="50"/>
      <c r="KP95" s="134"/>
      <c r="KQ95" s="134"/>
      <c r="KR95" s="134"/>
      <c r="KS95" s="134"/>
      <c r="KT95" s="134"/>
      <c r="KU95" s="134"/>
      <c r="KV95" s="134"/>
      <c r="KW95" s="134"/>
      <c r="KX95" s="134"/>
      <c r="KY95" s="134"/>
      <c r="KZ95" s="134"/>
      <c r="LA95" s="134"/>
      <c r="LB95" s="134"/>
      <c r="LC95" s="134"/>
      <c r="LD95" s="134"/>
      <c r="LE95" s="134"/>
      <c r="LF95" s="134"/>
      <c r="LG95" s="134"/>
    </row>
    <row r="96" spans="1:319" s="8" customFormat="1" ht="13.5" customHeight="1" x14ac:dyDescent="0.25">
      <c r="A96" s="87" t="s">
        <v>188</v>
      </c>
      <c r="B96" s="38">
        <f t="shared" si="25"/>
        <v>5466323</v>
      </c>
      <c r="C96" s="38">
        <f t="shared" si="19"/>
        <v>5471589</v>
      </c>
      <c r="D96" s="38">
        <f t="shared" si="20"/>
        <v>5471589</v>
      </c>
      <c r="E96" s="39">
        <f t="shared" si="26"/>
        <v>4862010</v>
      </c>
      <c r="F96" s="39">
        <f t="shared" si="31"/>
        <v>4864970</v>
      </c>
      <c r="G96" s="40">
        <f t="shared" si="31"/>
        <v>4864970</v>
      </c>
      <c r="H96" s="44">
        <v>4729400</v>
      </c>
      <c r="I96" s="67">
        <v>4729400</v>
      </c>
      <c r="J96" s="68">
        <v>4729400</v>
      </c>
      <c r="K96" s="69">
        <v>132610</v>
      </c>
      <c r="L96" s="70">
        <v>135570</v>
      </c>
      <c r="M96" s="71">
        <v>135570</v>
      </c>
      <c r="N96" s="47">
        <f t="shared" si="27"/>
        <v>524093</v>
      </c>
      <c r="O96" s="47">
        <f t="shared" si="28"/>
        <v>526399</v>
      </c>
      <c r="P96" s="48">
        <f t="shared" si="29"/>
        <v>526399</v>
      </c>
      <c r="Q96" s="72"/>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9"/>
      <c r="DW96" s="59"/>
      <c r="DX96" s="59"/>
      <c r="DY96" s="59"/>
      <c r="DZ96" s="59"/>
      <c r="EA96" s="59"/>
      <c r="EB96" s="59"/>
      <c r="EC96" s="59"/>
      <c r="ED96" s="59"/>
      <c r="EE96" s="59"/>
      <c r="EF96" s="59"/>
      <c r="EG96" s="59"/>
      <c r="EH96" s="59"/>
      <c r="EI96" s="59"/>
      <c r="EJ96" s="59"/>
      <c r="EK96" s="59"/>
      <c r="EL96" s="59"/>
      <c r="EM96" s="59"/>
      <c r="EN96" s="59"/>
      <c r="EO96" s="59"/>
      <c r="EP96" s="59"/>
      <c r="EQ96" s="59"/>
      <c r="ER96" s="59"/>
      <c r="ES96" s="59"/>
      <c r="ET96" s="59"/>
      <c r="EU96" s="59"/>
      <c r="EV96" s="59"/>
      <c r="EW96" s="59"/>
      <c r="EX96" s="59"/>
      <c r="EY96" s="59"/>
      <c r="EZ96" s="59"/>
      <c r="FA96" s="59"/>
      <c r="FB96" s="86"/>
      <c r="FC96" s="86"/>
      <c r="FD96" s="59"/>
      <c r="FE96" s="61"/>
      <c r="FF96" s="61"/>
      <c r="FG96" s="61"/>
      <c r="FH96" s="61"/>
      <c r="FI96" s="61"/>
      <c r="FJ96" s="61"/>
      <c r="FK96" s="61"/>
      <c r="FL96" s="61"/>
      <c r="FM96" s="61"/>
      <c r="FN96" s="61"/>
      <c r="FO96" s="61"/>
      <c r="FP96" s="59"/>
      <c r="FQ96" s="59"/>
      <c r="FR96" s="59"/>
      <c r="FS96" s="59"/>
      <c r="FT96" s="59"/>
      <c r="FU96" s="59"/>
      <c r="FV96" s="59"/>
      <c r="FW96" s="59"/>
      <c r="FX96" s="59"/>
      <c r="FY96" s="59"/>
      <c r="FZ96" s="59"/>
      <c r="GA96" s="59"/>
      <c r="GB96" s="59"/>
      <c r="GC96" s="59"/>
      <c r="GD96" s="59"/>
      <c r="GE96" s="59"/>
      <c r="GF96" s="59"/>
      <c r="GG96" s="59"/>
      <c r="GH96" s="59"/>
      <c r="GI96" s="59"/>
      <c r="GJ96" s="59"/>
      <c r="GK96" s="59"/>
      <c r="GL96" s="59">
        <v>524093</v>
      </c>
      <c r="GM96" s="59">
        <v>526399</v>
      </c>
      <c r="GN96" s="59">
        <v>526399</v>
      </c>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59"/>
      <c r="HN96" s="59"/>
      <c r="HO96" s="59"/>
      <c r="HP96" s="59"/>
      <c r="HQ96" s="59"/>
      <c r="HR96" s="59"/>
      <c r="HS96" s="59"/>
      <c r="HT96" s="59"/>
      <c r="HU96" s="59"/>
      <c r="HV96" s="59"/>
      <c r="HW96" s="59"/>
      <c r="HX96" s="59"/>
      <c r="HY96" s="59"/>
      <c r="HZ96" s="59"/>
      <c r="IA96" s="59"/>
      <c r="IB96" s="59"/>
      <c r="IC96" s="59"/>
      <c r="ID96" s="59"/>
      <c r="IE96" s="39">
        <f t="shared" si="14"/>
        <v>80220</v>
      </c>
      <c r="IF96" s="39">
        <f t="shared" si="21"/>
        <v>80220</v>
      </c>
      <c r="IG96" s="39">
        <f t="shared" si="22"/>
        <v>80220</v>
      </c>
      <c r="IH96" s="63"/>
      <c r="II96" s="59"/>
      <c r="IJ96" s="59"/>
      <c r="IK96" s="59"/>
      <c r="IL96" s="59"/>
      <c r="IM96" s="59"/>
      <c r="IN96" s="59"/>
      <c r="IO96" s="59"/>
      <c r="IP96" s="59"/>
      <c r="IQ96" s="59"/>
      <c r="IR96" s="63"/>
      <c r="IS96" s="63"/>
      <c r="IT96" s="63"/>
      <c r="IU96" s="64"/>
      <c r="IV96" s="64"/>
      <c r="IW96" s="64"/>
      <c r="IX96" s="59"/>
      <c r="IY96" s="59"/>
      <c r="IZ96" s="59"/>
      <c r="JA96" s="64"/>
      <c r="JB96" s="64"/>
      <c r="JC96" s="64"/>
      <c r="JD96" s="64"/>
      <c r="JE96" s="64"/>
      <c r="JF96" s="64"/>
      <c r="JG96" s="64"/>
      <c r="JH96" s="64"/>
      <c r="JI96" s="64"/>
      <c r="JJ96" s="64"/>
      <c r="JK96" s="64"/>
      <c r="JL96" s="64"/>
      <c r="JM96" s="59"/>
      <c r="JN96" s="59"/>
      <c r="JO96" s="61"/>
      <c r="JP96" s="65"/>
      <c r="JQ96" s="64"/>
      <c r="JR96" s="64">
        <v>80220</v>
      </c>
      <c r="JS96" s="64">
        <v>80220</v>
      </c>
      <c r="JT96" s="64">
        <v>80220</v>
      </c>
      <c r="JU96" s="64"/>
      <c r="JV96" s="64"/>
      <c r="JW96" s="64"/>
      <c r="JX96" s="66">
        <f t="shared" si="30"/>
        <v>0</v>
      </c>
      <c r="JY96" s="66">
        <f t="shared" si="23"/>
        <v>0</v>
      </c>
      <c r="JZ96" s="66">
        <f t="shared" si="24"/>
        <v>0</v>
      </c>
      <c r="KA96" s="59"/>
      <c r="KB96" s="59"/>
      <c r="KC96" s="59"/>
      <c r="KD96" s="59"/>
      <c r="KE96" s="59"/>
      <c r="KF96" s="59"/>
      <c r="KG96" s="59"/>
      <c r="KH96" s="59"/>
      <c r="KI96" s="59"/>
      <c r="KJ96" s="59"/>
      <c r="KK96" s="59"/>
      <c r="KL96" s="59"/>
      <c r="KM96" s="59"/>
      <c r="KN96" s="50"/>
      <c r="KO96" s="50"/>
      <c r="KP96" s="134"/>
      <c r="KQ96" s="134"/>
      <c r="KR96" s="134"/>
      <c r="KS96" s="134"/>
      <c r="KT96" s="134"/>
      <c r="KU96" s="134"/>
      <c r="KV96" s="134"/>
      <c r="KW96" s="134"/>
      <c r="KX96" s="134"/>
      <c r="KY96" s="134"/>
      <c r="KZ96" s="134"/>
      <c r="LA96" s="134"/>
      <c r="LB96" s="134"/>
      <c r="LC96" s="134"/>
      <c r="LD96" s="134"/>
      <c r="LE96" s="134"/>
      <c r="LF96" s="134"/>
      <c r="LG96" s="134"/>
    </row>
    <row r="97" spans="1:319" s="8" customFormat="1" ht="13.5" customHeight="1" x14ac:dyDescent="0.25">
      <c r="A97" s="87" t="s">
        <v>189</v>
      </c>
      <c r="B97" s="38">
        <f t="shared" si="25"/>
        <v>4467795</v>
      </c>
      <c r="C97" s="38">
        <f t="shared" si="19"/>
        <v>4475703</v>
      </c>
      <c r="D97" s="38">
        <f t="shared" si="20"/>
        <v>4475703</v>
      </c>
      <c r="E97" s="39">
        <f t="shared" si="26"/>
        <v>4038180</v>
      </c>
      <c r="F97" s="39">
        <f t="shared" si="31"/>
        <v>4044550</v>
      </c>
      <c r="G97" s="40">
        <f t="shared" si="31"/>
        <v>4044550</v>
      </c>
      <c r="H97" s="44">
        <v>3914000</v>
      </c>
      <c r="I97" s="67">
        <v>3914000</v>
      </c>
      <c r="J97" s="68">
        <v>3914000</v>
      </c>
      <c r="K97" s="69">
        <v>124180</v>
      </c>
      <c r="L97" s="70">
        <v>130550</v>
      </c>
      <c r="M97" s="71">
        <v>130550</v>
      </c>
      <c r="N97" s="47">
        <f t="shared" si="27"/>
        <v>349395</v>
      </c>
      <c r="O97" s="47">
        <f t="shared" si="28"/>
        <v>350933</v>
      </c>
      <c r="P97" s="48">
        <f t="shared" si="29"/>
        <v>350933</v>
      </c>
      <c r="Q97" s="72"/>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9"/>
      <c r="DW97" s="59"/>
      <c r="DX97" s="59"/>
      <c r="DY97" s="59"/>
      <c r="DZ97" s="59"/>
      <c r="EA97" s="59"/>
      <c r="EB97" s="59"/>
      <c r="EC97" s="59"/>
      <c r="ED97" s="59"/>
      <c r="EE97" s="59"/>
      <c r="EF97" s="59"/>
      <c r="EG97" s="59"/>
      <c r="EH97" s="59"/>
      <c r="EI97" s="59"/>
      <c r="EJ97" s="59"/>
      <c r="EK97" s="59"/>
      <c r="EL97" s="59"/>
      <c r="EM97" s="59"/>
      <c r="EN97" s="59"/>
      <c r="EO97" s="59"/>
      <c r="EP97" s="59"/>
      <c r="EQ97" s="59"/>
      <c r="ER97" s="59"/>
      <c r="ES97" s="59"/>
      <c r="ET97" s="59"/>
      <c r="EU97" s="59"/>
      <c r="EV97" s="59"/>
      <c r="EW97" s="59"/>
      <c r="EX97" s="59"/>
      <c r="EY97" s="59"/>
      <c r="EZ97" s="59"/>
      <c r="FA97" s="59"/>
      <c r="FB97" s="86"/>
      <c r="FC97" s="86"/>
      <c r="FD97" s="59"/>
      <c r="FE97" s="61"/>
      <c r="FF97" s="61"/>
      <c r="FG97" s="61"/>
      <c r="FH97" s="61"/>
      <c r="FI97" s="61"/>
      <c r="FJ97" s="61"/>
      <c r="FK97" s="61"/>
      <c r="FL97" s="61"/>
      <c r="FM97" s="61"/>
      <c r="FN97" s="61"/>
      <c r="FO97" s="61"/>
      <c r="FP97" s="59"/>
      <c r="FQ97" s="59"/>
      <c r="FR97" s="59"/>
      <c r="FS97" s="59"/>
      <c r="FT97" s="59"/>
      <c r="FU97" s="59"/>
      <c r="FV97" s="59"/>
      <c r="FW97" s="59"/>
      <c r="FX97" s="59"/>
      <c r="FY97" s="59"/>
      <c r="FZ97" s="59"/>
      <c r="GA97" s="59"/>
      <c r="GB97" s="59"/>
      <c r="GC97" s="59"/>
      <c r="GD97" s="59"/>
      <c r="GE97" s="59"/>
      <c r="GF97" s="59"/>
      <c r="GG97" s="59"/>
      <c r="GH97" s="59"/>
      <c r="GI97" s="59"/>
      <c r="GJ97" s="59"/>
      <c r="GK97" s="59"/>
      <c r="GL97" s="59">
        <v>349395</v>
      </c>
      <c r="GM97" s="59">
        <v>350933</v>
      </c>
      <c r="GN97" s="59">
        <v>350933</v>
      </c>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59"/>
      <c r="HN97" s="59"/>
      <c r="HO97" s="59"/>
      <c r="HP97" s="59"/>
      <c r="HQ97" s="59"/>
      <c r="HR97" s="59"/>
      <c r="HS97" s="59"/>
      <c r="HT97" s="59"/>
      <c r="HU97" s="59"/>
      <c r="HV97" s="59"/>
      <c r="HW97" s="59"/>
      <c r="HX97" s="59"/>
      <c r="HY97" s="59"/>
      <c r="HZ97" s="59"/>
      <c r="IA97" s="59"/>
      <c r="IB97" s="59"/>
      <c r="IC97" s="59"/>
      <c r="ID97" s="59"/>
      <c r="IE97" s="39">
        <f t="shared" si="14"/>
        <v>80220</v>
      </c>
      <c r="IF97" s="39">
        <f t="shared" si="21"/>
        <v>80220</v>
      </c>
      <c r="IG97" s="39">
        <f t="shared" si="22"/>
        <v>80220</v>
      </c>
      <c r="IH97" s="63"/>
      <c r="II97" s="59"/>
      <c r="IJ97" s="59"/>
      <c r="IK97" s="59"/>
      <c r="IL97" s="59"/>
      <c r="IM97" s="59"/>
      <c r="IN97" s="59"/>
      <c r="IO97" s="59"/>
      <c r="IP97" s="59"/>
      <c r="IQ97" s="59"/>
      <c r="IR97" s="63"/>
      <c r="IS97" s="63"/>
      <c r="IT97" s="63"/>
      <c r="IU97" s="64"/>
      <c r="IV97" s="64"/>
      <c r="IW97" s="64"/>
      <c r="IX97" s="59"/>
      <c r="IY97" s="59"/>
      <c r="IZ97" s="59"/>
      <c r="JA97" s="64"/>
      <c r="JB97" s="64"/>
      <c r="JC97" s="64"/>
      <c r="JD97" s="64"/>
      <c r="JE97" s="64"/>
      <c r="JF97" s="64"/>
      <c r="JG97" s="64"/>
      <c r="JH97" s="64"/>
      <c r="JI97" s="64"/>
      <c r="JJ97" s="64"/>
      <c r="JK97" s="64"/>
      <c r="JL97" s="64"/>
      <c r="JM97" s="59"/>
      <c r="JN97" s="59"/>
      <c r="JO97" s="61"/>
      <c r="JP97" s="65"/>
      <c r="JQ97" s="64"/>
      <c r="JR97" s="64">
        <v>80220</v>
      </c>
      <c r="JS97" s="64">
        <v>80220</v>
      </c>
      <c r="JT97" s="64">
        <v>80220</v>
      </c>
      <c r="JU97" s="64"/>
      <c r="JV97" s="64"/>
      <c r="JW97" s="64"/>
      <c r="JX97" s="66">
        <f t="shared" si="30"/>
        <v>0</v>
      </c>
      <c r="JY97" s="66">
        <f t="shared" si="23"/>
        <v>0</v>
      </c>
      <c r="JZ97" s="66">
        <f t="shared" si="24"/>
        <v>0</v>
      </c>
      <c r="KA97" s="59"/>
      <c r="KB97" s="59"/>
      <c r="KC97" s="59"/>
      <c r="KD97" s="59"/>
      <c r="KE97" s="59"/>
      <c r="KF97" s="59"/>
      <c r="KG97" s="59"/>
      <c r="KH97" s="59"/>
      <c r="KI97" s="59"/>
      <c r="KJ97" s="59"/>
      <c r="KK97" s="59"/>
      <c r="KL97" s="59"/>
      <c r="KM97" s="59"/>
      <c r="KN97" s="50"/>
      <c r="KO97" s="50"/>
      <c r="KP97" s="134"/>
      <c r="KQ97" s="134"/>
      <c r="KR97" s="134"/>
      <c r="KS97" s="134"/>
      <c r="KT97" s="134"/>
      <c r="KU97" s="134"/>
      <c r="KV97" s="134"/>
      <c r="KW97" s="134"/>
      <c r="KX97" s="134"/>
      <c r="KY97" s="134"/>
      <c r="KZ97" s="134"/>
      <c r="LA97" s="134"/>
      <c r="LB97" s="134"/>
      <c r="LC97" s="134"/>
      <c r="LD97" s="134"/>
      <c r="LE97" s="134"/>
      <c r="LF97" s="134"/>
      <c r="LG97" s="134"/>
    </row>
    <row r="98" spans="1:319" s="8" customFormat="1" ht="13.5" customHeight="1" x14ac:dyDescent="0.25">
      <c r="A98" s="21" t="s">
        <v>190</v>
      </c>
      <c r="B98" s="38">
        <f t="shared" si="25"/>
        <v>137409448.19999999</v>
      </c>
      <c r="C98" s="38">
        <f t="shared" si="19"/>
        <v>164113534.13999999</v>
      </c>
      <c r="D98" s="38">
        <f t="shared" si="20"/>
        <v>162871490.87</v>
      </c>
      <c r="E98" s="39">
        <f t="shared" si="26"/>
        <v>72823000</v>
      </c>
      <c r="F98" s="39">
        <f t="shared" si="31"/>
        <v>77656868</v>
      </c>
      <c r="G98" s="40">
        <f t="shared" si="31"/>
        <v>77656868</v>
      </c>
      <c r="H98" s="44">
        <v>66431600</v>
      </c>
      <c r="I98" s="67">
        <v>66431600</v>
      </c>
      <c r="J98" s="68">
        <v>66431600</v>
      </c>
      <c r="K98" s="69">
        <v>6391400</v>
      </c>
      <c r="L98" s="70">
        <v>11225268</v>
      </c>
      <c r="M98" s="71">
        <v>11225268</v>
      </c>
      <c r="N98" s="47">
        <f t="shared" si="27"/>
        <v>10529790.289999999</v>
      </c>
      <c r="O98" s="47">
        <f t="shared" si="28"/>
        <v>31582952.190000001</v>
      </c>
      <c r="P98" s="48">
        <f t="shared" si="29"/>
        <v>30571385.32</v>
      </c>
      <c r="Q98" s="72"/>
      <c r="R98" s="50"/>
      <c r="S98" s="50"/>
      <c r="T98" s="50"/>
      <c r="U98" s="50"/>
      <c r="V98" s="50"/>
      <c r="W98" s="50"/>
      <c r="X98" s="50"/>
      <c r="Y98" s="50"/>
      <c r="Z98" s="50"/>
      <c r="AA98" s="50"/>
      <c r="AB98" s="50"/>
      <c r="AC98" s="50">
        <v>0</v>
      </c>
      <c r="AD98" s="76">
        <v>2700000</v>
      </c>
      <c r="AE98" s="76">
        <v>2700000</v>
      </c>
      <c r="AF98" s="76"/>
      <c r="AG98" s="73">
        <v>64311</v>
      </c>
      <c r="AH98" s="73">
        <v>64311</v>
      </c>
      <c r="AI98" s="73"/>
      <c r="AJ98" s="50"/>
      <c r="AK98" s="50"/>
      <c r="AL98" s="50"/>
      <c r="AM98" s="50"/>
      <c r="AN98" s="50"/>
      <c r="AO98" s="50">
        <v>2141354.9</v>
      </c>
      <c r="AP98" s="50">
        <v>2141354.9</v>
      </c>
      <c r="AQ98" s="50">
        <v>2141354.9</v>
      </c>
      <c r="AR98" s="50"/>
      <c r="AS98" s="50"/>
      <c r="AT98" s="50"/>
      <c r="AU98" s="50"/>
      <c r="AV98" s="50"/>
      <c r="AW98" s="50"/>
      <c r="AX98" s="50"/>
      <c r="AY98" s="50"/>
      <c r="AZ98" s="50"/>
      <c r="BA98" s="50"/>
      <c r="BB98" s="50"/>
      <c r="BC98" s="50"/>
      <c r="BD98" s="50"/>
      <c r="BE98" s="50"/>
      <c r="BF98" s="50"/>
      <c r="BG98" s="50">
        <v>609084.39</v>
      </c>
      <c r="BH98" s="50">
        <v>613215.43999999994</v>
      </c>
      <c r="BI98" s="50">
        <v>613215.43999999994</v>
      </c>
      <c r="BJ98" s="50">
        <v>1145400</v>
      </c>
      <c r="BK98" s="50">
        <v>1152039</v>
      </c>
      <c r="BL98" s="50">
        <v>1152039</v>
      </c>
      <c r="BM98" s="50">
        <v>798056</v>
      </c>
      <c r="BN98" s="50">
        <v>803219.75</v>
      </c>
      <c r="BO98" s="50">
        <v>803219.75</v>
      </c>
      <c r="BP98" s="50"/>
      <c r="BQ98" s="50"/>
      <c r="BR98" s="50"/>
      <c r="BS98" s="50">
        <v>300300</v>
      </c>
      <c r="BT98" s="50">
        <v>300300</v>
      </c>
      <c r="BU98" s="50">
        <v>300300</v>
      </c>
      <c r="BV98" s="50"/>
      <c r="BW98" s="50"/>
      <c r="BX98" s="50"/>
      <c r="BY98" s="50"/>
      <c r="BZ98" s="56"/>
      <c r="CA98" s="56"/>
      <c r="CB98" s="56"/>
      <c r="CC98" s="56"/>
      <c r="CD98" s="56"/>
      <c r="CE98" s="56"/>
      <c r="CF98" s="56"/>
      <c r="CG98" s="56"/>
      <c r="CH98" s="56"/>
      <c r="CI98" s="56"/>
      <c r="CJ98" s="56"/>
      <c r="CK98" s="56"/>
      <c r="CL98" s="56"/>
      <c r="CM98" s="56"/>
      <c r="CN98" s="56"/>
      <c r="CO98" s="56">
        <v>1317116</v>
      </c>
      <c r="CP98" s="56">
        <v>1317116</v>
      </c>
      <c r="CQ98" s="56"/>
      <c r="CR98" s="56"/>
      <c r="CS98" s="56"/>
      <c r="CT98" s="56"/>
      <c r="CU98" s="85">
        <v>5239976.32</v>
      </c>
      <c r="CV98" s="56">
        <v>4229059.45</v>
      </c>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9"/>
      <c r="DW98" s="59"/>
      <c r="DX98" s="59"/>
      <c r="DY98" s="59"/>
      <c r="DZ98" s="59"/>
      <c r="EA98" s="59"/>
      <c r="EB98" s="59"/>
      <c r="EC98" s="59"/>
      <c r="ED98" s="59"/>
      <c r="EE98" s="59"/>
      <c r="EF98" s="59"/>
      <c r="EG98" s="59"/>
      <c r="EH98" s="59"/>
      <c r="EI98" s="59"/>
      <c r="EJ98" s="59"/>
      <c r="EK98" s="59"/>
      <c r="EL98" s="59"/>
      <c r="EM98" s="59"/>
      <c r="EN98" s="59"/>
      <c r="EO98" s="59"/>
      <c r="EP98" s="59"/>
      <c r="EQ98" s="76">
        <v>8072600</v>
      </c>
      <c r="ER98" s="76">
        <v>8072600</v>
      </c>
      <c r="ES98" s="76"/>
      <c r="ET98" s="76">
        <v>2489044.16</v>
      </c>
      <c r="EU98" s="76">
        <v>2489044.16</v>
      </c>
      <c r="EV98" s="76"/>
      <c r="EW98" s="59"/>
      <c r="EX98" s="59"/>
      <c r="EY98" s="59"/>
      <c r="EZ98" s="59"/>
      <c r="FA98" s="59"/>
      <c r="FB98" s="86"/>
      <c r="FC98" s="86"/>
      <c r="FD98" s="59"/>
      <c r="FE98" s="61"/>
      <c r="FF98" s="61"/>
      <c r="FG98" s="61"/>
      <c r="FH98" s="61"/>
      <c r="FI98" s="61"/>
      <c r="FJ98" s="61"/>
      <c r="FK98" s="61"/>
      <c r="FL98" s="61"/>
      <c r="FM98" s="61"/>
      <c r="FN98" s="61"/>
      <c r="FO98" s="61"/>
      <c r="FP98" s="59"/>
      <c r="FQ98" s="59">
        <v>3507</v>
      </c>
      <c r="FR98" s="59">
        <v>3507</v>
      </c>
      <c r="FS98" s="59">
        <v>3507</v>
      </c>
      <c r="FT98" s="59"/>
      <c r="FU98" s="77">
        <v>74072.62</v>
      </c>
      <c r="FV98" s="77">
        <v>74072.62</v>
      </c>
      <c r="FW98" s="77"/>
      <c r="FX98" s="59"/>
      <c r="FY98" s="59"/>
      <c r="FZ98" s="59"/>
      <c r="GA98" s="59"/>
      <c r="GB98" s="59"/>
      <c r="GC98" s="59"/>
      <c r="GD98" s="59"/>
      <c r="GE98" s="59"/>
      <c r="GF98" s="59"/>
      <c r="GG98" s="59"/>
      <c r="GH98" s="59"/>
      <c r="GI98" s="59"/>
      <c r="GJ98" s="52">
        <v>53764</v>
      </c>
      <c r="GK98" s="52">
        <v>53764</v>
      </c>
      <c r="GL98" s="52">
        <v>5532088</v>
      </c>
      <c r="GM98" s="59">
        <v>5556432</v>
      </c>
      <c r="GN98" s="59">
        <v>5556432</v>
      </c>
      <c r="GO98" s="59"/>
      <c r="GP98" s="59"/>
      <c r="GQ98" s="59"/>
      <c r="GR98" s="59"/>
      <c r="GS98" s="59"/>
      <c r="GT98" s="59"/>
      <c r="GU98" s="59">
        <v>0</v>
      </c>
      <c r="GV98" s="59">
        <v>1002000</v>
      </c>
      <c r="GW98" s="59">
        <v>1001350</v>
      </c>
      <c r="GX98" s="59"/>
      <c r="GY98" s="59"/>
      <c r="GZ98" s="59"/>
      <c r="HA98" s="59"/>
      <c r="HB98" s="59"/>
      <c r="HC98" s="59"/>
      <c r="HD98" s="59"/>
      <c r="HE98" s="59"/>
      <c r="HF98" s="59"/>
      <c r="HG98" s="59"/>
      <c r="HH98" s="59"/>
      <c r="HI98" s="59"/>
      <c r="HJ98" s="59"/>
      <c r="HK98" s="59"/>
      <c r="HL98" s="59"/>
      <c r="HM98" s="59"/>
      <c r="HN98" s="59"/>
      <c r="HO98" s="59"/>
      <c r="HP98" s="59"/>
      <c r="HQ98" s="59"/>
      <c r="HR98" s="59"/>
      <c r="HS98" s="59"/>
      <c r="HT98" s="59"/>
      <c r="HU98" s="59"/>
      <c r="HV98" s="59"/>
      <c r="HW98" s="59"/>
      <c r="HX98" s="59"/>
      <c r="HY98" s="59"/>
      <c r="HZ98" s="59"/>
      <c r="IA98" s="59"/>
      <c r="IB98" s="59"/>
      <c r="IC98" s="59"/>
      <c r="ID98" s="59"/>
      <c r="IE98" s="39">
        <f t="shared" si="14"/>
        <v>54056657.909999996</v>
      </c>
      <c r="IF98" s="39">
        <f t="shared" si="21"/>
        <v>54678413.950000003</v>
      </c>
      <c r="IG98" s="39">
        <f t="shared" si="22"/>
        <v>54447937.550000004</v>
      </c>
      <c r="IH98" s="63">
        <v>20301158</v>
      </c>
      <c r="II98" s="78">
        <v>20780465</v>
      </c>
      <c r="IJ98" s="78">
        <v>20780465</v>
      </c>
      <c r="IK98" s="78">
        <v>31949983</v>
      </c>
      <c r="IL98" s="59">
        <v>31687065.079999998</v>
      </c>
      <c r="IM98" s="59">
        <v>31687065.079999998</v>
      </c>
      <c r="IN98" s="59"/>
      <c r="IO98" s="59"/>
      <c r="IP98" s="59"/>
      <c r="IQ98" s="59"/>
      <c r="IR98" s="63">
        <v>34714</v>
      </c>
      <c r="IS98" s="63">
        <v>34714</v>
      </c>
      <c r="IT98" s="63">
        <v>392770</v>
      </c>
      <c r="IU98" s="64">
        <v>280550</v>
      </c>
      <c r="IV98" s="64">
        <v>280550</v>
      </c>
      <c r="IW98" s="64">
        <v>873329.91</v>
      </c>
      <c r="IX98" s="59">
        <v>682498.6</v>
      </c>
      <c r="IY98" s="59">
        <v>682498.6</v>
      </c>
      <c r="IZ98" s="59"/>
      <c r="JA98" s="64">
        <v>670000</v>
      </c>
      <c r="JB98" s="64">
        <v>502700</v>
      </c>
      <c r="JC98" s="64">
        <v>23100</v>
      </c>
      <c r="JD98" s="64">
        <v>23100</v>
      </c>
      <c r="JE98" s="64">
        <v>23100</v>
      </c>
      <c r="JF98" s="64">
        <v>6570.6</v>
      </c>
      <c r="JG98" s="64">
        <v>6570.6</v>
      </c>
      <c r="JH98" s="64">
        <v>6570.6</v>
      </c>
      <c r="JI98" s="64">
        <v>374386</v>
      </c>
      <c r="JJ98" s="64">
        <v>378090.27</v>
      </c>
      <c r="JK98" s="64">
        <v>378090.27</v>
      </c>
      <c r="JL98" s="64">
        <v>68494</v>
      </c>
      <c r="JM98" s="79">
        <v>68494</v>
      </c>
      <c r="JN98" s="79">
        <v>68494</v>
      </c>
      <c r="JO98" s="140">
        <v>63176.4</v>
      </c>
      <c r="JP98" s="65">
        <v>63176.4</v>
      </c>
      <c r="JQ98" s="64"/>
      <c r="JR98" s="64"/>
      <c r="JS98" s="64"/>
      <c r="JT98" s="64"/>
      <c r="JU98" s="64">
        <v>3690</v>
      </c>
      <c r="JV98" s="64">
        <v>3690</v>
      </c>
      <c r="JW98" s="64">
        <v>3690</v>
      </c>
      <c r="JX98" s="66">
        <f t="shared" si="30"/>
        <v>0</v>
      </c>
      <c r="JY98" s="66">
        <f t="shared" si="23"/>
        <v>195300</v>
      </c>
      <c r="JZ98" s="66">
        <f t="shared" si="24"/>
        <v>195300</v>
      </c>
      <c r="KA98" s="59"/>
      <c r="KB98" s="59"/>
      <c r="KC98" s="59"/>
      <c r="KD98" s="59">
        <v>0</v>
      </c>
      <c r="KE98" s="50">
        <v>195300</v>
      </c>
      <c r="KF98" s="50">
        <v>195300</v>
      </c>
      <c r="KG98" s="50"/>
      <c r="KH98" s="59"/>
      <c r="KI98" s="59"/>
      <c r="KJ98" s="59"/>
      <c r="KK98" s="59"/>
      <c r="KL98" s="59"/>
      <c r="KM98" s="59"/>
      <c r="KN98" s="50"/>
      <c r="KO98" s="50"/>
      <c r="KP98" s="134"/>
      <c r="KQ98" s="134"/>
      <c r="KR98" s="134"/>
      <c r="KS98" s="134"/>
      <c r="KT98" s="134"/>
      <c r="KU98" s="134"/>
      <c r="KV98" s="134"/>
      <c r="KW98" s="134"/>
      <c r="KX98" s="134"/>
      <c r="KY98" s="134"/>
      <c r="KZ98" s="134"/>
      <c r="LA98" s="134"/>
      <c r="LB98" s="134"/>
      <c r="LC98" s="134"/>
      <c r="LD98" s="134"/>
      <c r="LE98" s="134"/>
      <c r="LF98" s="134"/>
      <c r="LG98" s="134"/>
    </row>
    <row r="99" spans="1:319" s="8" customFormat="1" ht="13.5" customHeight="1" x14ac:dyDescent="0.25">
      <c r="A99" s="87" t="s">
        <v>191</v>
      </c>
      <c r="B99" s="38">
        <f t="shared" si="25"/>
        <v>9428250</v>
      </c>
      <c r="C99" s="38">
        <f t="shared" si="19"/>
        <v>15139417.16</v>
      </c>
      <c r="D99" s="38">
        <f t="shared" si="20"/>
        <v>15139417.16</v>
      </c>
      <c r="E99" s="39">
        <f t="shared" si="26"/>
        <v>9227700</v>
      </c>
      <c r="F99" s="39">
        <f t="shared" si="31"/>
        <v>9227700</v>
      </c>
      <c r="G99" s="40">
        <f t="shared" si="31"/>
        <v>9227700</v>
      </c>
      <c r="H99" s="44">
        <v>9227700</v>
      </c>
      <c r="I99" s="67">
        <v>9227700</v>
      </c>
      <c r="J99" s="68">
        <v>9227700</v>
      </c>
      <c r="K99" s="69"/>
      <c r="L99" s="70"/>
      <c r="M99" s="71"/>
      <c r="N99" s="47">
        <f t="shared" si="27"/>
        <v>0</v>
      </c>
      <c r="O99" s="47">
        <f t="shared" si="28"/>
        <v>5711167.1600000001</v>
      </c>
      <c r="P99" s="48">
        <f t="shared" si="29"/>
        <v>5711167.1600000001</v>
      </c>
      <c r="Q99" s="72"/>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6"/>
      <c r="CA99" s="56"/>
      <c r="CB99" s="56"/>
      <c r="CC99" s="56"/>
      <c r="CD99" s="56"/>
      <c r="CE99" s="56"/>
      <c r="CF99" s="56"/>
      <c r="CG99" s="56"/>
      <c r="CH99" s="56"/>
      <c r="CI99" s="56"/>
      <c r="CJ99" s="56"/>
      <c r="CK99" s="56"/>
      <c r="CL99" s="56"/>
      <c r="CM99" s="56"/>
      <c r="CN99" s="56"/>
      <c r="CO99" s="56"/>
      <c r="CP99" s="56"/>
      <c r="CQ99" s="56"/>
      <c r="CR99" s="56"/>
      <c r="CS99" s="56"/>
      <c r="CT99" s="56"/>
      <c r="CU99" s="77">
        <v>5711167.1600000001</v>
      </c>
      <c r="CV99" s="77">
        <v>5711167.1600000001</v>
      </c>
      <c r="CW99" s="77"/>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86"/>
      <c r="FC99" s="86"/>
      <c r="FD99" s="93"/>
      <c r="FE99" s="94"/>
      <c r="FF99" s="94"/>
      <c r="FG99" s="94"/>
      <c r="FH99" s="94"/>
      <c r="FI99" s="94"/>
      <c r="FJ99" s="94"/>
      <c r="FK99" s="94"/>
      <c r="FL99" s="94"/>
      <c r="FM99" s="94"/>
      <c r="FN99" s="94"/>
      <c r="FO99" s="61"/>
      <c r="FP99" s="59"/>
      <c r="FQ99" s="59"/>
      <c r="FR99" s="59"/>
      <c r="FS99" s="59"/>
      <c r="FT99" s="59"/>
      <c r="FU99" s="59"/>
      <c r="FV99" s="59"/>
      <c r="FW99" s="59"/>
      <c r="FX99" s="59"/>
      <c r="FY99" s="59"/>
      <c r="FZ99" s="59"/>
      <c r="GA99" s="59"/>
      <c r="GB99" s="59"/>
      <c r="GC99" s="59"/>
      <c r="GD99" s="59"/>
      <c r="GE99" s="59"/>
      <c r="GF99" s="59"/>
      <c r="GG99" s="59"/>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39">
        <f t="shared" si="14"/>
        <v>200550</v>
      </c>
      <c r="IF99" s="39">
        <f t="shared" si="21"/>
        <v>200550</v>
      </c>
      <c r="IG99" s="39">
        <f t="shared" si="22"/>
        <v>200550</v>
      </c>
      <c r="IH99" s="63"/>
      <c r="II99" s="59"/>
      <c r="IJ99" s="59"/>
      <c r="IK99" s="59"/>
      <c r="IL99" s="59"/>
      <c r="IM99" s="59"/>
      <c r="IN99" s="59"/>
      <c r="IO99" s="59"/>
      <c r="IP99" s="59"/>
      <c r="IQ99" s="59"/>
      <c r="IR99" s="63"/>
      <c r="IS99" s="63"/>
      <c r="IT99" s="63"/>
      <c r="IU99" s="64"/>
      <c r="IV99" s="64"/>
      <c r="IW99" s="64"/>
      <c r="IX99" s="59"/>
      <c r="IY99" s="59"/>
      <c r="IZ99" s="59"/>
      <c r="JA99" s="64"/>
      <c r="JB99" s="64"/>
      <c r="JC99" s="64"/>
      <c r="JD99" s="64"/>
      <c r="JE99" s="64"/>
      <c r="JF99" s="64"/>
      <c r="JG99" s="64"/>
      <c r="JH99" s="64"/>
      <c r="JI99" s="64"/>
      <c r="JJ99" s="64"/>
      <c r="JK99" s="64"/>
      <c r="JL99" s="64"/>
      <c r="JM99" s="59"/>
      <c r="JN99" s="59"/>
      <c r="JO99" s="61"/>
      <c r="JP99" s="65"/>
      <c r="JQ99" s="64"/>
      <c r="JR99" s="64">
        <v>200550</v>
      </c>
      <c r="JS99" s="64">
        <v>200550</v>
      </c>
      <c r="JT99" s="64">
        <v>200550</v>
      </c>
      <c r="JU99" s="64"/>
      <c r="JV99" s="64"/>
      <c r="JW99" s="64"/>
      <c r="JX99" s="66">
        <f t="shared" si="30"/>
        <v>0</v>
      </c>
      <c r="JY99" s="66">
        <f t="shared" si="23"/>
        <v>0</v>
      </c>
      <c r="JZ99" s="66">
        <f t="shared" si="24"/>
        <v>0</v>
      </c>
      <c r="KA99" s="59"/>
      <c r="KB99" s="59"/>
      <c r="KC99" s="59"/>
      <c r="KD99" s="59"/>
      <c r="KE99" s="59"/>
      <c r="KF99" s="59"/>
      <c r="KG99" s="59"/>
      <c r="KH99" s="59"/>
      <c r="KI99" s="59"/>
      <c r="KJ99" s="59"/>
      <c r="KK99" s="59"/>
      <c r="KL99" s="59"/>
      <c r="KM99" s="59"/>
      <c r="KN99" s="50"/>
      <c r="KO99" s="50"/>
      <c r="KP99" s="134"/>
      <c r="KQ99" s="134"/>
      <c r="KR99" s="134"/>
      <c r="KS99" s="134"/>
      <c r="KT99" s="134"/>
      <c r="KU99" s="134"/>
      <c r="KV99" s="134"/>
      <c r="KW99" s="134"/>
      <c r="KX99" s="134"/>
      <c r="KY99" s="134"/>
      <c r="KZ99" s="134"/>
      <c r="LA99" s="134"/>
      <c r="LB99" s="134"/>
      <c r="LC99" s="134"/>
      <c r="LD99" s="134"/>
      <c r="LE99" s="134"/>
      <c r="LF99" s="134"/>
      <c r="LG99" s="134"/>
    </row>
    <row r="100" spans="1:319" s="8" customFormat="1" ht="13.5" customHeight="1" x14ac:dyDescent="0.25">
      <c r="A100" s="87" t="s">
        <v>192</v>
      </c>
      <c r="B100" s="38">
        <f t="shared" si="25"/>
        <v>3793420</v>
      </c>
      <c r="C100" s="38">
        <f t="shared" si="19"/>
        <v>3793420</v>
      </c>
      <c r="D100" s="38">
        <f t="shared" si="20"/>
        <v>3793420</v>
      </c>
      <c r="E100" s="39">
        <f t="shared" si="26"/>
        <v>3713200</v>
      </c>
      <c r="F100" s="39">
        <f t="shared" si="31"/>
        <v>3713200</v>
      </c>
      <c r="G100" s="40">
        <f t="shared" si="31"/>
        <v>3713200</v>
      </c>
      <c r="H100" s="44">
        <v>3658700</v>
      </c>
      <c r="I100" s="67">
        <v>3658700</v>
      </c>
      <c r="J100" s="68">
        <v>3658700</v>
      </c>
      <c r="K100" s="69">
        <v>54500</v>
      </c>
      <c r="L100" s="70">
        <v>54500</v>
      </c>
      <c r="M100" s="71">
        <v>54500</v>
      </c>
      <c r="N100" s="47">
        <f t="shared" si="27"/>
        <v>0</v>
      </c>
      <c r="O100" s="47">
        <f t="shared" si="28"/>
        <v>0</v>
      </c>
      <c r="P100" s="48">
        <f t="shared" si="29"/>
        <v>0</v>
      </c>
      <c r="Q100" s="72"/>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77"/>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9"/>
      <c r="DW100" s="59"/>
      <c r="DX100" s="59"/>
      <c r="DY100" s="59"/>
      <c r="DZ100" s="59"/>
      <c r="EA100" s="59"/>
      <c r="EB100" s="59"/>
      <c r="EC100" s="59"/>
      <c r="ED100" s="59"/>
      <c r="EE100" s="59"/>
      <c r="EF100" s="59"/>
      <c r="EG100" s="59"/>
      <c r="EH100" s="59"/>
      <c r="EI100" s="59"/>
      <c r="EJ100" s="59"/>
      <c r="EK100" s="59"/>
      <c r="EL100" s="59"/>
      <c r="EM100" s="59"/>
      <c r="EN100" s="59"/>
      <c r="EO100" s="59"/>
      <c r="EP100" s="59"/>
      <c r="EQ100" s="59"/>
      <c r="ER100" s="59"/>
      <c r="ES100" s="59"/>
      <c r="ET100" s="59"/>
      <c r="EU100" s="59"/>
      <c r="EV100" s="59"/>
      <c r="EW100" s="59"/>
      <c r="EX100" s="59"/>
      <c r="EY100" s="59"/>
      <c r="EZ100" s="59"/>
      <c r="FA100" s="59"/>
      <c r="FB100" s="86"/>
      <c r="FC100" s="86"/>
      <c r="FD100" s="93"/>
      <c r="FE100" s="94"/>
      <c r="FF100" s="94"/>
      <c r="FG100" s="94"/>
      <c r="FH100" s="94"/>
      <c r="FI100" s="94"/>
      <c r="FJ100" s="94"/>
      <c r="FK100" s="94"/>
      <c r="FL100" s="94"/>
      <c r="FM100" s="94"/>
      <c r="FN100" s="94"/>
      <c r="FO100" s="61"/>
      <c r="FP100" s="59"/>
      <c r="FQ100" s="59"/>
      <c r="FR100" s="59"/>
      <c r="FS100" s="59"/>
      <c r="FT100" s="59"/>
      <c r="FU100" s="59"/>
      <c r="FV100" s="59"/>
      <c r="FW100" s="59"/>
      <c r="FX100" s="59"/>
      <c r="FY100" s="59"/>
      <c r="FZ100" s="59"/>
      <c r="GA100" s="59"/>
      <c r="GB100" s="59"/>
      <c r="GC100" s="59"/>
      <c r="GD100" s="59"/>
      <c r="GE100" s="59"/>
      <c r="GF100" s="59"/>
      <c r="GG100" s="59"/>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59"/>
      <c r="HN100" s="59"/>
      <c r="HO100" s="59"/>
      <c r="HP100" s="59"/>
      <c r="HQ100" s="59"/>
      <c r="HR100" s="59"/>
      <c r="HS100" s="59"/>
      <c r="HT100" s="59"/>
      <c r="HU100" s="59"/>
      <c r="HV100" s="59"/>
      <c r="HW100" s="59"/>
      <c r="HX100" s="59"/>
      <c r="HY100" s="59"/>
      <c r="HZ100" s="59"/>
      <c r="IA100" s="59"/>
      <c r="IB100" s="59"/>
      <c r="IC100" s="59"/>
      <c r="ID100" s="59"/>
      <c r="IE100" s="39">
        <f t="shared" si="14"/>
        <v>80220</v>
      </c>
      <c r="IF100" s="39">
        <f t="shared" si="21"/>
        <v>80220</v>
      </c>
      <c r="IG100" s="39">
        <f t="shared" si="22"/>
        <v>80220</v>
      </c>
      <c r="IH100" s="63"/>
      <c r="II100" s="59"/>
      <c r="IJ100" s="59"/>
      <c r="IK100" s="59"/>
      <c r="IL100" s="59"/>
      <c r="IM100" s="59"/>
      <c r="IN100" s="59"/>
      <c r="IO100" s="59"/>
      <c r="IP100" s="59"/>
      <c r="IQ100" s="59"/>
      <c r="IR100" s="63"/>
      <c r="IS100" s="63"/>
      <c r="IT100" s="63"/>
      <c r="IU100" s="64"/>
      <c r="IV100" s="64"/>
      <c r="IW100" s="64"/>
      <c r="IX100" s="59"/>
      <c r="IY100" s="59"/>
      <c r="IZ100" s="59"/>
      <c r="JA100" s="64"/>
      <c r="JB100" s="64"/>
      <c r="JC100" s="64"/>
      <c r="JD100" s="64"/>
      <c r="JE100" s="64"/>
      <c r="JF100" s="64"/>
      <c r="JG100" s="64"/>
      <c r="JH100" s="64"/>
      <c r="JI100" s="64"/>
      <c r="JJ100" s="64"/>
      <c r="JK100" s="64"/>
      <c r="JL100" s="64"/>
      <c r="JM100" s="59"/>
      <c r="JN100" s="59"/>
      <c r="JO100" s="61"/>
      <c r="JP100" s="65"/>
      <c r="JQ100" s="64"/>
      <c r="JR100" s="64">
        <v>80220</v>
      </c>
      <c r="JS100" s="64">
        <v>80220</v>
      </c>
      <c r="JT100" s="64">
        <v>80220</v>
      </c>
      <c r="JU100" s="64"/>
      <c r="JV100" s="64"/>
      <c r="JW100" s="64"/>
      <c r="JX100" s="66">
        <f t="shared" si="30"/>
        <v>0</v>
      </c>
      <c r="JY100" s="66">
        <f t="shared" si="23"/>
        <v>0</v>
      </c>
      <c r="JZ100" s="66">
        <f t="shared" si="24"/>
        <v>0</v>
      </c>
      <c r="KA100" s="59"/>
      <c r="KB100" s="59"/>
      <c r="KC100" s="59"/>
      <c r="KD100" s="59"/>
      <c r="KE100" s="59"/>
      <c r="KF100" s="59"/>
      <c r="KG100" s="59"/>
      <c r="KH100" s="59"/>
      <c r="KI100" s="59"/>
      <c r="KJ100" s="59"/>
      <c r="KK100" s="59"/>
      <c r="KL100" s="59"/>
      <c r="KM100" s="59"/>
      <c r="KN100" s="50"/>
      <c r="KO100" s="50"/>
      <c r="KP100" s="134"/>
      <c r="KQ100" s="134"/>
      <c r="KR100" s="134"/>
      <c r="KS100" s="134"/>
      <c r="KT100" s="134"/>
      <c r="KU100" s="134"/>
      <c r="KV100" s="134"/>
      <c r="KW100" s="134"/>
      <c r="KX100" s="134"/>
      <c r="KY100" s="134"/>
      <c r="KZ100" s="134"/>
      <c r="LA100" s="134"/>
      <c r="LB100" s="134"/>
      <c r="LC100" s="134"/>
      <c r="LD100" s="134"/>
      <c r="LE100" s="134"/>
      <c r="LF100" s="134"/>
      <c r="LG100" s="134"/>
    </row>
    <row r="101" spans="1:319" s="8" customFormat="1" ht="13.5" customHeight="1" x14ac:dyDescent="0.25">
      <c r="A101" s="87" t="s">
        <v>193</v>
      </c>
      <c r="B101" s="38">
        <f t="shared" si="25"/>
        <v>7757000</v>
      </c>
      <c r="C101" s="38">
        <f t="shared" si="19"/>
        <v>7757000</v>
      </c>
      <c r="D101" s="38">
        <f t="shared" si="20"/>
        <v>7757000</v>
      </c>
      <c r="E101" s="39">
        <f t="shared" si="26"/>
        <v>7676780</v>
      </c>
      <c r="F101" s="39">
        <f t="shared" si="31"/>
        <v>7676780</v>
      </c>
      <c r="G101" s="40">
        <f t="shared" si="31"/>
        <v>7676780</v>
      </c>
      <c r="H101" s="44">
        <v>7597700</v>
      </c>
      <c r="I101" s="67">
        <v>7597700</v>
      </c>
      <c r="J101" s="68">
        <v>7597700</v>
      </c>
      <c r="K101" s="69">
        <v>79080</v>
      </c>
      <c r="L101" s="70">
        <v>79080</v>
      </c>
      <c r="M101" s="71">
        <v>79080</v>
      </c>
      <c r="N101" s="47">
        <f t="shared" si="27"/>
        <v>0</v>
      </c>
      <c r="O101" s="47">
        <f t="shared" si="28"/>
        <v>0</v>
      </c>
      <c r="P101" s="48">
        <f t="shared" si="29"/>
        <v>0</v>
      </c>
      <c r="Q101" s="72"/>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77"/>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86"/>
      <c r="FC101" s="86"/>
      <c r="FD101" s="93"/>
      <c r="FE101" s="94"/>
      <c r="FF101" s="94"/>
      <c r="FG101" s="94"/>
      <c r="FH101" s="94"/>
      <c r="FI101" s="94"/>
      <c r="FJ101" s="94"/>
      <c r="FK101" s="94"/>
      <c r="FL101" s="94"/>
      <c r="FM101" s="94"/>
      <c r="FN101" s="94"/>
      <c r="FO101" s="61"/>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39">
        <f t="shared" si="14"/>
        <v>80220</v>
      </c>
      <c r="IF101" s="39">
        <f t="shared" si="21"/>
        <v>80220</v>
      </c>
      <c r="IG101" s="39">
        <f t="shared" si="22"/>
        <v>80220</v>
      </c>
      <c r="IH101" s="63"/>
      <c r="II101" s="59"/>
      <c r="IJ101" s="59"/>
      <c r="IK101" s="59"/>
      <c r="IL101" s="59"/>
      <c r="IM101" s="59"/>
      <c r="IN101" s="59"/>
      <c r="IO101" s="59"/>
      <c r="IP101" s="59"/>
      <c r="IQ101" s="59"/>
      <c r="IR101" s="63"/>
      <c r="IS101" s="63"/>
      <c r="IT101" s="63"/>
      <c r="IU101" s="64"/>
      <c r="IV101" s="64"/>
      <c r="IW101" s="64"/>
      <c r="IX101" s="59"/>
      <c r="IY101" s="59"/>
      <c r="IZ101" s="59"/>
      <c r="JA101" s="64"/>
      <c r="JB101" s="64"/>
      <c r="JC101" s="64"/>
      <c r="JD101" s="64"/>
      <c r="JE101" s="64"/>
      <c r="JF101" s="64"/>
      <c r="JG101" s="64"/>
      <c r="JH101" s="64"/>
      <c r="JI101" s="64"/>
      <c r="JJ101" s="64"/>
      <c r="JK101" s="64"/>
      <c r="JL101" s="64"/>
      <c r="JM101" s="59"/>
      <c r="JN101" s="59"/>
      <c r="JO101" s="61"/>
      <c r="JP101" s="65"/>
      <c r="JQ101" s="64"/>
      <c r="JR101" s="64">
        <v>80220</v>
      </c>
      <c r="JS101" s="64">
        <v>80220</v>
      </c>
      <c r="JT101" s="64">
        <v>80220</v>
      </c>
      <c r="JU101" s="64"/>
      <c r="JV101" s="64"/>
      <c r="JW101" s="64"/>
      <c r="JX101" s="66">
        <f t="shared" si="30"/>
        <v>0</v>
      </c>
      <c r="JY101" s="66">
        <f t="shared" si="23"/>
        <v>0</v>
      </c>
      <c r="JZ101" s="66">
        <f t="shared" si="24"/>
        <v>0</v>
      </c>
      <c r="KA101" s="59"/>
      <c r="KB101" s="59"/>
      <c r="KC101" s="59"/>
      <c r="KD101" s="59"/>
      <c r="KE101" s="59"/>
      <c r="KF101" s="59"/>
      <c r="KG101" s="59"/>
      <c r="KH101" s="59"/>
      <c r="KI101" s="59"/>
      <c r="KJ101" s="59"/>
      <c r="KK101" s="59"/>
      <c r="KL101" s="59"/>
      <c r="KM101" s="59"/>
      <c r="KN101" s="50"/>
      <c r="KO101" s="50"/>
      <c r="KP101" s="134"/>
      <c r="KQ101" s="134"/>
      <c r="KR101" s="134"/>
      <c r="KS101" s="134"/>
      <c r="KT101" s="134"/>
      <c r="KU101" s="134"/>
      <c r="KV101" s="134"/>
      <c r="KW101" s="134"/>
      <c r="KX101" s="134"/>
      <c r="KY101" s="134"/>
      <c r="KZ101" s="134"/>
      <c r="LA101" s="134"/>
      <c r="LB101" s="134"/>
      <c r="LC101" s="134"/>
      <c r="LD101" s="134"/>
      <c r="LE101" s="134"/>
      <c r="LF101" s="134"/>
      <c r="LG101" s="134"/>
    </row>
    <row r="102" spans="1:319" s="8" customFormat="1" ht="12" customHeight="1" x14ac:dyDescent="0.25">
      <c r="A102" s="87" t="s">
        <v>194</v>
      </c>
      <c r="B102" s="38">
        <f t="shared" si="25"/>
        <v>3436320</v>
      </c>
      <c r="C102" s="38">
        <f t="shared" si="19"/>
        <v>3436320</v>
      </c>
      <c r="D102" s="38">
        <f t="shared" si="20"/>
        <v>3436320</v>
      </c>
      <c r="E102" s="39">
        <f t="shared" si="26"/>
        <v>3356100</v>
      </c>
      <c r="F102" s="39">
        <f t="shared" si="31"/>
        <v>3356100</v>
      </c>
      <c r="G102" s="40">
        <f t="shared" si="31"/>
        <v>3356100</v>
      </c>
      <c r="H102" s="44">
        <v>3263400</v>
      </c>
      <c r="I102" s="67">
        <v>3263400</v>
      </c>
      <c r="J102" s="68">
        <v>3263400</v>
      </c>
      <c r="K102" s="69">
        <v>92700</v>
      </c>
      <c r="L102" s="70">
        <v>92700</v>
      </c>
      <c r="M102" s="71">
        <v>92700</v>
      </c>
      <c r="N102" s="47">
        <f t="shared" si="27"/>
        <v>0</v>
      </c>
      <c r="O102" s="47">
        <f t="shared" si="28"/>
        <v>0</v>
      </c>
      <c r="P102" s="48">
        <f t="shared" si="29"/>
        <v>0</v>
      </c>
      <c r="Q102" s="72"/>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77"/>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86"/>
      <c r="FC102" s="86"/>
      <c r="FD102" s="93"/>
      <c r="FE102" s="94"/>
      <c r="FF102" s="94"/>
      <c r="FG102" s="94"/>
      <c r="FH102" s="94"/>
      <c r="FI102" s="94"/>
      <c r="FJ102" s="94"/>
      <c r="FK102" s="94"/>
      <c r="FL102" s="94"/>
      <c r="FM102" s="94"/>
      <c r="FN102" s="94"/>
      <c r="FO102" s="61"/>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63"/>
      <c r="IB102" s="63"/>
      <c r="IC102" s="63"/>
      <c r="ID102" s="63"/>
      <c r="IE102" s="39">
        <f t="shared" si="14"/>
        <v>80220</v>
      </c>
      <c r="IF102" s="39">
        <f t="shared" si="21"/>
        <v>80220</v>
      </c>
      <c r="IG102" s="39">
        <f t="shared" si="22"/>
        <v>80220</v>
      </c>
      <c r="IH102" s="63"/>
      <c r="II102" s="59"/>
      <c r="IJ102" s="59"/>
      <c r="IK102" s="59"/>
      <c r="IL102" s="59"/>
      <c r="IM102" s="59"/>
      <c r="IN102" s="59"/>
      <c r="IO102" s="59"/>
      <c r="IP102" s="59"/>
      <c r="IQ102" s="59"/>
      <c r="IR102" s="63"/>
      <c r="IS102" s="63"/>
      <c r="IT102" s="63"/>
      <c r="IU102" s="64"/>
      <c r="IV102" s="64"/>
      <c r="IW102" s="64"/>
      <c r="IX102" s="59"/>
      <c r="IY102" s="59"/>
      <c r="IZ102" s="59"/>
      <c r="JA102" s="64"/>
      <c r="JB102" s="64"/>
      <c r="JC102" s="64"/>
      <c r="JD102" s="64"/>
      <c r="JE102" s="64"/>
      <c r="JF102" s="64"/>
      <c r="JG102" s="64"/>
      <c r="JH102" s="64"/>
      <c r="JI102" s="64"/>
      <c r="JJ102" s="64"/>
      <c r="JK102" s="64"/>
      <c r="JL102" s="64"/>
      <c r="JM102" s="59"/>
      <c r="JN102" s="59"/>
      <c r="JO102" s="61"/>
      <c r="JP102" s="65"/>
      <c r="JQ102" s="64"/>
      <c r="JR102" s="64">
        <v>80220</v>
      </c>
      <c r="JS102" s="64">
        <v>80220</v>
      </c>
      <c r="JT102" s="64">
        <v>80220</v>
      </c>
      <c r="JU102" s="64"/>
      <c r="JV102" s="64"/>
      <c r="JW102" s="64"/>
      <c r="JX102" s="66">
        <f t="shared" si="30"/>
        <v>0</v>
      </c>
      <c r="JY102" s="66">
        <f t="shared" si="23"/>
        <v>0</v>
      </c>
      <c r="JZ102" s="66">
        <f t="shared" si="24"/>
        <v>0</v>
      </c>
      <c r="KA102" s="59"/>
      <c r="KB102" s="59"/>
      <c r="KC102" s="59"/>
      <c r="KD102" s="59"/>
      <c r="KE102" s="59"/>
      <c r="KF102" s="59"/>
      <c r="KG102" s="59"/>
      <c r="KH102" s="59"/>
      <c r="KI102" s="59"/>
      <c r="KJ102" s="59"/>
      <c r="KK102" s="59"/>
      <c r="KL102" s="59"/>
      <c r="KM102" s="59"/>
      <c r="KN102" s="50"/>
      <c r="KO102" s="50"/>
      <c r="KP102" s="134"/>
      <c r="KQ102" s="134"/>
      <c r="KR102" s="134"/>
      <c r="KS102" s="134"/>
      <c r="KT102" s="134"/>
      <c r="KU102" s="134"/>
      <c r="KV102" s="134"/>
      <c r="KW102" s="134"/>
      <c r="KX102" s="134"/>
      <c r="KY102" s="134"/>
      <c r="KZ102" s="134"/>
      <c r="LA102" s="134"/>
      <c r="LB102" s="134"/>
      <c r="LC102" s="134"/>
      <c r="LD102" s="134"/>
      <c r="LE102" s="134"/>
      <c r="LF102" s="134"/>
      <c r="LG102" s="134"/>
    </row>
    <row r="103" spans="1:319" s="8" customFormat="1" ht="12" customHeight="1" x14ac:dyDescent="0.25">
      <c r="A103" s="87" t="s">
        <v>195</v>
      </c>
      <c r="B103" s="38">
        <f t="shared" si="25"/>
        <v>6182190</v>
      </c>
      <c r="C103" s="38">
        <f t="shared" si="19"/>
        <v>6182190</v>
      </c>
      <c r="D103" s="38">
        <f t="shared" si="20"/>
        <v>6182190</v>
      </c>
      <c r="E103" s="39">
        <f t="shared" si="26"/>
        <v>6101970</v>
      </c>
      <c r="F103" s="39">
        <f t="shared" si="31"/>
        <v>6101970</v>
      </c>
      <c r="G103" s="40">
        <f t="shared" si="31"/>
        <v>6101970</v>
      </c>
      <c r="H103" s="44">
        <v>5968500</v>
      </c>
      <c r="I103" s="67">
        <v>5968500</v>
      </c>
      <c r="J103" s="68">
        <v>5968500</v>
      </c>
      <c r="K103" s="69">
        <v>133470</v>
      </c>
      <c r="L103" s="70">
        <v>133470</v>
      </c>
      <c r="M103" s="71">
        <v>133470</v>
      </c>
      <c r="N103" s="47">
        <f t="shared" si="27"/>
        <v>0</v>
      </c>
      <c r="O103" s="47">
        <f t="shared" si="28"/>
        <v>0</v>
      </c>
      <c r="P103" s="48">
        <f t="shared" si="29"/>
        <v>0</v>
      </c>
      <c r="Q103" s="72"/>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77"/>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9"/>
      <c r="DW103" s="59"/>
      <c r="DX103" s="59"/>
      <c r="DY103" s="76"/>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86"/>
      <c r="FC103" s="86"/>
      <c r="FD103" s="93"/>
      <c r="FE103" s="94"/>
      <c r="FF103" s="94"/>
      <c r="FG103" s="94"/>
      <c r="FH103" s="94"/>
      <c r="FI103" s="94"/>
      <c r="FJ103" s="94"/>
      <c r="FK103" s="94"/>
      <c r="FL103" s="94"/>
      <c r="FM103" s="94"/>
      <c r="FN103" s="94"/>
      <c r="FO103" s="61"/>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63"/>
      <c r="IB103" s="63"/>
      <c r="IC103" s="63"/>
      <c r="ID103" s="63"/>
      <c r="IE103" s="39">
        <f t="shared" ref="IE103:IE151" si="32">+IH103+IK103+IN103+IQ103+IT103+IW103+IZ103+JC103+JF103+JI103+JL103+JO103+JU103+JR103</f>
        <v>80220</v>
      </c>
      <c r="IF103" s="39">
        <f t="shared" ref="IF103:IF134" si="33">+II103+IL103+IO103+IR103+IU103+IX103+JA103+JD103+JG103+JJ103+JM103+JP103+JV103+JS103</f>
        <v>80220</v>
      </c>
      <c r="IG103" s="39">
        <f t="shared" ref="IG103:IG134" si="34">+IJ103+IM103+IP103+IS103+IV103+IY103+JB103+JE103+JH103+JK103+JN103+JQ103+JW103+JT103</f>
        <v>80220</v>
      </c>
      <c r="IH103" s="63"/>
      <c r="II103" s="59"/>
      <c r="IJ103" s="59"/>
      <c r="IK103" s="59"/>
      <c r="IL103" s="59"/>
      <c r="IM103" s="59"/>
      <c r="IN103" s="59"/>
      <c r="IO103" s="59"/>
      <c r="IP103" s="59"/>
      <c r="IQ103" s="59"/>
      <c r="IR103" s="63"/>
      <c r="IS103" s="63"/>
      <c r="IT103" s="63"/>
      <c r="IU103" s="64"/>
      <c r="IV103" s="64"/>
      <c r="IW103" s="64"/>
      <c r="IX103" s="59"/>
      <c r="IY103" s="59"/>
      <c r="IZ103" s="59"/>
      <c r="JA103" s="64"/>
      <c r="JB103" s="64"/>
      <c r="JC103" s="64"/>
      <c r="JD103" s="64"/>
      <c r="JE103" s="64"/>
      <c r="JF103" s="64"/>
      <c r="JG103" s="64"/>
      <c r="JH103" s="64"/>
      <c r="JI103" s="64"/>
      <c r="JJ103" s="64"/>
      <c r="JK103" s="64"/>
      <c r="JL103" s="64"/>
      <c r="JM103" s="59"/>
      <c r="JN103" s="59"/>
      <c r="JO103" s="61"/>
      <c r="JP103" s="65"/>
      <c r="JQ103" s="64"/>
      <c r="JR103" s="64">
        <v>80220</v>
      </c>
      <c r="JS103" s="64">
        <v>80220</v>
      </c>
      <c r="JT103" s="64">
        <v>80220</v>
      </c>
      <c r="JU103" s="64"/>
      <c r="JV103" s="64"/>
      <c r="JW103" s="64"/>
      <c r="JX103" s="66">
        <f t="shared" si="30"/>
        <v>0</v>
      </c>
      <c r="JY103" s="66">
        <f t="shared" ref="JY103:JY134" si="35">KB103+KH103+KK103+KN103+KE103</f>
        <v>0</v>
      </c>
      <c r="JZ103" s="66">
        <f t="shared" ref="JZ103:JZ134" si="36">KC103+KI103+KL103+KO103+KF103</f>
        <v>0</v>
      </c>
      <c r="KA103" s="59"/>
      <c r="KB103" s="59"/>
      <c r="KC103" s="59"/>
      <c r="KD103" s="59"/>
      <c r="KE103" s="59"/>
      <c r="KF103" s="59"/>
      <c r="KG103" s="59"/>
      <c r="KH103" s="59"/>
      <c r="KI103" s="59"/>
      <c r="KJ103" s="59"/>
      <c r="KK103" s="59"/>
      <c r="KL103" s="59"/>
      <c r="KM103" s="59"/>
      <c r="KN103" s="50"/>
      <c r="KO103" s="50"/>
      <c r="KP103" s="134"/>
      <c r="KQ103" s="134"/>
      <c r="KR103" s="134"/>
      <c r="KS103" s="134"/>
      <c r="KT103" s="134"/>
      <c r="KU103" s="134"/>
      <c r="KV103" s="134"/>
      <c r="KW103" s="134"/>
      <c r="KX103" s="134"/>
      <c r="KY103" s="134"/>
      <c r="KZ103" s="134"/>
      <c r="LA103" s="134"/>
      <c r="LB103" s="134"/>
      <c r="LC103" s="134"/>
      <c r="LD103" s="134"/>
      <c r="LE103" s="134"/>
      <c r="LF103" s="134"/>
      <c r="LG103" s="134"/>
    </row>
    <row r="104" spans="1:319" s="102" customFormat="1" ht="14.25" customHeight="1" x14ac:dyDescent="0.25">
      <c r="A104" s="100" t="s">
        <v>196</v>
      </c>
      <c r="B104" s="38">
        <f t="shared" si="25"/>
        <v>396289362.78999996</v>
      </c>
      <c r="C104" s="38">
        <f t="shared" si="19"/>
        <v>595169828.43000007</v>
      </c>
      <c r="D104" s="38">
        <f t="shared" si="20"/>
        <v>551546080.38999999</v>
      </c>
      <c r="E104" s="39">
        <f t="shared" si="26"/>
        <v>160611000</v>
      </c>
      <c r="F104" s="39">
        <f t="shared" si="31"/>
        <v>165556597</v>
      </c>
      <c r="G104" s="40">
        <f t="shared" si="31"/>
        <v>165556597</v>
      </c>
      <c r="H104" s="44">
        <v>149010500</v>
      </c>
      <c r="I104" s="67">
        <v>149010500</v>
      </c>
      <c r="J104" s="68">
        <v>149010500</v>
      </c>
      <c r="K104" s="69">
        <v>11600500</v>
      </c>
      <c r="L104" s="70">
        <v>16546097</v>
      </c>
      <c r="M104" s="71">
        <v>16546097</v>
      </c>
      <c r="N104" s="47">
        <f t="shared" si="27"/>
        <v>45604535.75</v>
      </c>
      <c r="O104" s="47">
        <f t="shared" si="28"/>
        <v>240445565.96000001</v>
      </c>
      <c r="P104" s="48">
        <f t="shared" si="29"/>
        <v>197047071.91999999</v>
      </c>
      <c r="Q104" s="72"/>
      <c r="R104" s="50"/>
      <c r="S104" s="50"/>
      <c r="T104" s="50"/>
      <c r="U104" s="50"/>
      <c r="V104" s="50"/>
      <c r="W104" s="50"/>
      <c r="X104" s="50"/>
      <c r="Y104" s="50"/>
      <c r="Z104" s="50">
        <v>0</v>
      </c>
      <c r="AA104" s="50">
        <v>3508446</v>
      </c>
      <c r="AB104" s="50">
        <v>3508446</v>
      </c>
      <c r="AC104" s="50"/>
      <c r="AD104" s="50"/>
      <c r="AE104" s="50"/>
      <c r="AF104" s="50"/>
      <c r="AG104" s="73">
        <v>64311</v>
      </c>
      <c r="AH104" s="73">
        <v>64311</v>
      </c>
      <c r="AI104" s="73"/>
      <c r="AJ104" s="50">
        <v>170520029.58000001</v>
      </c>
      <c r="AK104" s="50">
        <v>129552284.08</v>
      </c>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v>698718.75</v>
      </c>
      <c r="BH104" s="50">
        <v>709223.42</v>
      </c>
      <c r="BI104" s="50">
        <v>709223.42</v>
      </c>
      <c r="BJ104" s="50">
        <v>3148762</v>
      </c>
      <c r="BK104" s="50">
        <v>3162778</v>
      </c>
      <c r="BL104" s="50">
        <v>3162778</v>
      </c>
      <c r="BM104" s="50">
        <v>484479</v>
      </c>
      <c r="BN104" s="50">
        <v>489642.45</v>
      </c>
      <c r="BO104" s="50">
        <v>489642.45</v>
      </c>
      <c r="BP104" s="50"/>
      <c r="BQ104" s="50"/>
      <c r="BR104" s="50"/>
      <c r="BS104" s="50">
        <v>739200</v>
      </c>
      <c r="BT104" s="50">
        <v>739200</v>
      </c>
      <c r="BU104" s="50">
        <v>739200</v>
      </c>
      <c r="BV104" s="50"/>
      <c r="BW104" s="50"/>
      <c r="BX104" s="50"/>
      <c r="BY104" s="50"/>
      <c r="BZ104" s="56"/>
      <c r="CA104" s="56"/>
      <c r="CB104" s="56"/>
      <c r="CC104" s="56"/>
      <c r="CD104" s="56"/>
      <c r="CE104" s="56"/>
      <c r="CF104" s="56"/>
      <c r="CG104" s="56"/>
      <c r="CH104" s="56"/>
      <c r="CI104" s="56"/>
      <c r="CJ104" s="56"/>
      <c r="CK104" s="56"/>
      <c r="CL104" s="56"/>
      <c r="CM104" s="56"/>
      <c r="CN104" s="56"/>
      <c r="CO104" s="56">
        <v>2722120</v>
      </c>
      <c r="CP104" s="56">
        <v>2722120</v>
      </c>
      <c r="CQ104" s="56"/>
      <c r="CR104" s="56"/>
      <c r="CS104" s="56"/>
      <c r="CT104" s="56"/>
      <c r="CU104" s="85">
        <v>8888593.3000000007</v>
      </c>
      <c r="CV104" s="56">
        <v>8860932.7200000007</v>
      </c>
      <c r="CW104" s="56"/>
      <c r="CX104" s="56"/>
      <c r="CY104" s="56"/>
      <c r="CZ104" s="56"/>
      <c r="DA104" s="96"/>
      <c r="DB104" s="56"/>
      <c r="DC104" s="56"/>
      <c r="DD104" s="56">
        <v>2190469.71</v>
      </c>
      <c r="DE104" s="56">
        <v>2190469.71</v>
      </c>
      <c r="DF104" s="56"/>
      <c r="DG104" s="73">
        <v>1311000</v>
      </c>
      <c r="DH104" s="56">
        <v>1148225.71</v>
      </c>
      <c r="DI104" s="56"/>
      <c r="DJ104" s="56"/>
      <c r="DK104" s="56"/>
      <c r="DL104" s="56"/>
      <c r="DM104" s="56"/>
      <c r="DN104" s="56"/>
      <c r="DO104" s="56"/>
      <c r="DP104" s="56"/>
      <c r="DQ104" s="56"/>
      <c r="DR104" s="56"/>
      <c r="DS104" s="56"/>
      <c r="DT104" s="56"/>
      <c r="DU104" s="56"/>
      <c r="DV104" s="59"/>
      <c r="DW104" s="59"/>
      <c r="DX104" s="59"/>
      <c r="DY104" s="59"/>
      <c r="DZ104" s="59"/>
      <c r="EA104" s="59"/>
      <c r="EB104" s="59"/>
      <c r="EC104" s="59"/>
      <c r="ED104" s="59">
        <v>25000000</v>
      </c>
      <c r="EE104" s="59">
        <v>25000000</v>
      </c>
      <c r="EF104" s="59">
        <v>22969549.109999999</v>
      </c>
      <c r="EG104" s="59"/>
      <c r="EH104" s="59"/>
      <c r="EI104" s="59"/>
      <c r="EJ104" s="59"/>
      <c r="EK104" s="59"/>
      <c r="EL104" s="59"/>
      <c r="EM104" s="59"/>
      <c r="EN104" s="59"/>
      <c r="EO104" s="59"/>
      <c r="EP104" s="59"/>
      <c r="EQ104" s="59"/>
      <c r="ER104" s="59"/>
      <c r="ES104" s="59"/>
      <c r="ET104" s="90">
        <v>690396.95</v>
      </c>
      <c r="EU104" s="90">
        <v>690396.95</v>
      </c>
      <c r="EV104" s="90"/>
      <c r="EW104" s="59"/>
      <c r="EX104" s="59"/>
      <c r="EY104" s="59">
        <v>0</v>
      </c>
      <c r="EZ104" s="59">
        <v>170305.55</v>
      </c>
      <c r="FA104" s="59">
        <v>170305.55</v>
      </c>
      <c r="FB104" s="86"/>
      <c r="FC104" s="86"/>
      <c r="FD104" s="59"/>
      <c r="FE104" s="61"/>
      <c r="FF104" s="61"/>
      <c r="FG104" s="61"/>
      <c r="FH104" s="61"/>
      <c r="FI104" s="61"/>
      <c r="FJ104" s="61"/>
      <c r="FK104" s="61"/>
      <c r="FL104" s="61"/>
      <c r="FM104" s="61"/>
      <c r="FN104" s="61"/>
      <c r="FO104" s="61"/>
      <c r="FP104" s="59"/>
      <c r="FQ104" s="59">
        <v>10613</v>
      </c>
      <c r="FR104" s="59">
        <v>10613</v>
      </c>
      <c r="FS104" s="59">
        <v>10613</v>
      </c>
      <c r="FT104" s="59"/>
      <c r="FU104" s="59"/>
      <c r="FV104" s="59"/>
      <c r="FW104" s="59"/>
      <c r="FX104" s="59"/>
      <c r="FY104" s="59"/>
      <c r="FZ104" s="59"/>
      <c r="GA104" s="59"/>
      <c r="GB104" s="59"/>
      <c r="GC104" s="59"/>
      <c r="GD104" s="59"/>
      <c r="GE104" s="59"/>
      <c r="GF104" s="59"/>
      <c r="GG104" s="59"/>
      <c r="GH104" s="59"/>
      <c r="GI104" s="59"/>
      <c r="GJ104" s="52">
        <v>53764</v>
      </c>
      <c r="GK104" s="52">
        <v>53764</v>
      </c>
      <c r="GL104" s="52">
        <v>15522763</v>
      </c>
      <c r="GM104" s="59">
        <v>15586573</v>
      </c>
      <c r="GN104" s="59">
        <v>15586573</v>
      </c>
      <c r="GO104" s="62"/>
      <c r="GP104" s="89"/>
      <c r="GQ104" s="89"/>
      <c r="GR104" s="89"/>
      <c r="GS104" s="77">
        <v>2178100</v>
      </c>
      <c r="GT104" s="89">
        <v>1968237.22</v>
      </c>
      <c r="GU104" s="89">
        <v>0</v>
      </c>
      <c r="GV104" s="89">
        <v>2450000</v>
      </c>
      <c r="GW104" s="89">
        <v>2450000</v>
      </c>
      <c r="GX104" s="89"/>
      <c r="GY104" s="89"/>
      <c r="GZ104" s="89"/>
      <c r="HA104" s="89"/>
      <c r="HB104" s="89"/>
      <c r="HC104" s="89"/>
      <c r="HD104" s="89"/>
      <c r="HE104" s="89"/>
      <c r="HF104" s="89"/>
      <c r="HG104" s="89"/>
      <c r="HH104" s="89"/>
      <c r="HI104" s="89"/>
      <c r="HJ104" s="89"/>
      <c r="HK104" s="89"/>
      <c r="HL104" s="89"/>
      <c r="HM104" s="89"/>
      <c r="HN104" s="89"/>
      <c r="HO104" s="89"/>
      <c r="HP104" s="89"/>
      <c r="HQ104" s="89"/>
      <c r="HR104" s="89"/>
      <c r="HS104" s="89"/>
      <c r="HT104" s="89"/>
      <c r="HU104" s="89"/>
      <c r="HV104" s="89"/>
      <c r="HW104" s="89"/>
      <c r="HX104" s="89"/>
      <c r="HY104" s="89"/>
      <c r="HZ104" s="59"/>
      <c r="IA104" s="59"/>
      <c r="IB104" s="59"/>
      <c r="IC104" s="59"/>
      <c r="ID104" s="59"/>
      <c r="IE104" s="39">
        <f t="shared" si="32"/>
        <v>190073827.03999999</v>
      </c>
      <c r="IF104" s="39">
        <f t="shared" si="33"/>
        <v>189167665.47</v>
      </c>
      <c r="IG104" s="39">
        <f t="shared" si="34"/>
        <v>188942411.47</v>
      </c>
      <c r="IH104" s="63">
        <v>82219865</v>
      </c>
      <c r="II104" s="78">
        <v>82649687</v>
      </c>
      <c r="IJ104" s="78">
        <v>82649687</v>
      </c>
      <c r="IK104" s="78">
        <v>100482328</v>
      </c>
      <c r="IL104" s="59">
        <v>99358779.549999997</v>
      </c>
      <c r="IM104" s="59">
        <v>99358779.549999997</v>
      </c>
      <c r="IN104" s="59"/>
      <c r="IO104" s="59"/>
      <c r="IP104" s="59"/>
      <c r="IQ104" s="59"/>
      <c r="IR104" s="63">
        <v>34714</v>
      </c>
      <c r="IS104" s="63">
        <v>34714</v>
      </c>
      <c r="IT104" s="63">
        <v>1255241</v>
      </c>
      <c r="IU104" s="64">
        <v>974691</v>
      </c>
      <c r="IV104" s="64">
        <v>974691</v>
      </c>
      <c r="IW104" s="64">
        <v>2906540.04</v>
      </c>
      <c r="IX104" s="59">
        <v>2931921.48</v>
      </c>
      <c r="IY104" s="59">
        <v>2931921.48</v>
      </c>
      <c r="IZ104" s="59">
        <v>2146914</v>
      </c>
      <c r="JA104" s="64">
        <v>2146914</v>
      </c>
      <c r="JB104" s="64">
        <v>2017200</v>
      </c>
      <c r="JC104" s="64">
        <v>69300</v>
      </c>
      <c r="JD104" s="64">
        <v>69300</v>
      </c>
      <c r="JE104" s="64">
        <v>69300</v>
      </c>
      <c r="JF104" s="64">
        <v>16569.5</v>
      </c>
      <c r="JG104" s="56">
        <v>16569.5</v>
      </c>
      <c r="JH104" s="56"/>
      <c r="JI104" s="56">
        <v>842925</v>
      </c>
      <c r="JJ104" s="56">
        <v>850944.44</v>
      </c>
      <c r="JK104" s="56">
        <v>850944.44</v>
      </c>
      <c r="JL104" s="56">
        <v>47648</v>
      </c>
      <c r="JM104" s="59">
        <v>47648</v>
      </c>
      <c r="JN104" s="59">
        <v>47648</v>
      </c>
      <c r="JO104" s="61">
        <v>78970.5</v>
      </c>
      <c r="JP104" s="101">
        <v>78970.5</v>
      </c>
      <c r="JQ104" s="56"/>
      <c r="JR104" s="56"/>
      <c r="JS104" s="56"/>
      <c r="JT104" s="56"/>
      <c r="JU104" s="56">
        <v>7526</v>
      </c>
      <c r="JV104" s="56">
        <v>7526</v>
      </c>
      <c r="JW104" s="56">
        <v>7526</v>
      </c>
      <c r="JX104" s="66">
        <f t="shared" si="30"/>
        <v>0</v>
      </c>
      <c r="JY104" s="66">
        <f t="shared" si="35"/>
        <v>0</v>
      </c>
      <c r="JZ104" s="66">
        <f t="shared" si="36"/>
        <v>0</v>
      </c>
      <c r="KA104" s="59"/>
      <c r="KB104" s="59"/>
      <c r="KC104" s="59"/>
      <c r="KD104" s="59"/>
      <c r="KE104" s="59"/>
      <c r="KF104" s="59"/>
      <c r="KG104" s="59"/>
      <c r="KH104" s="59"/>
      <c r="KI104" s="59"/>
      <c r="KJ104" s="59"/>
      <c r="KK104" s="59"/>
      <c r="KL104" s="59"/>
      <c r="KM104" s="59"/>
      <c r="KN104" s="50"/>
      <c r="KO104" s="50"/>
      <c r="KP104" s="136"/>
      <c r="KQ104" s="136"/>
      <c r="KR104" s="136"/>
      <c r="KS104" s="136"/>
      <c r="KT104" s="136"/>
      <c r="KU104" s="136"/>
      <c r="KV104" s="136"/>
      <c r="KW104" s="136"/>
      <c r="KX104" s="136"/>
      <c r="KY104" s="136"/>
      <c r="KZ104" s="136"/>
      <c r="LA104" s="136"/>
      <c r="LB104" s="136"/>
      <c r="LC104" s="136"/>
      <c r="LD104" s="136"/>
      <c r="LE104" s="136"/>
      <c r="LF104" s="136"/>
      <c r="LG104" s="136"/>
    </row>
    <row r="105" spans="1:319" s="8" customFormat="1" ht="14.25" customHeight="1" x14ac:dyDescent="0.25">
      <c r="A105" s="87" t="s">
        <v>197</v>
      </c>
      <c r="B105" s="38">
        <f t="shared" si="25"/>
        <v>30091200</v>
      </c>
      <c r="C105" s="38">
        <f t="shared" si="19"/>
        <v>30374466.84</v>
      </c>
      <c r="D105" s="38">
        <f t="shared" si="20"/>
        <v>30374466.84</v>
      </c>
      <c r="E105" s="39">
        <f t="shared" si="26"/>
        <v>30091200</v>
      </c>
      <c r="F105" s="39">
        <f t="shared" si="31"/>
        <v>30091200</v>
      </c>
      <c r="G105" s="40">
        <f t="shared" si="31"/>
        <v>30091200</v>
      </c>
      <c r="H105" s="44">
        <v>30091200</v>
      </c>
      <c r="I105" s="67">
        <v>30091200</v>
      </c>
      <c r="J105" s="68">
        <v>30091200</v>
      </c>
      <c r="K105" s="69"/>
      <c r="L105" s="70"/>
      <c r="M105" s="71"/>
      <c r="N105" s="47">
        <f t="shared" si="27"/>
        <v>0</v>
      </c>
      <c r="O105" s="47">
        <f t="shared" si="28"/>
        <v>283266.84000000003</v>
      </c>
      <c r="P105" s="48">
        <f t="shared" si="29"/>
        <v>283266.84000000003</v>
      </c>
      <c r="Q105" s="72"/>
      <c r="R105" s="50"/>
      <c r="S105" s="50"/>
      <c r="T105" s="50"/>
      <c r="U105" s="50"/>
      <c r="V105" s="50"/>
      <c r="W105" s="50"/>
      <c r="X105" s="50"/>
      <c r="Y105" s="50"/>
      <c r="Z105" s="50"/>
      <c r="AA105" s="50"/>
      <c r="AB105" s="50"/>
      <c r="AC105" s="50"/>
      <c r="AD105" s="50"/>
      <c r="AE105" s="50"/>
      <c r="AF105" s="50"/>
      <c r="AG105" s="50"/>
      <c r="AH105" s="50"/>
      <c r="AI105" s="51"/>
      <c r="AJ105" s="49"/>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v>0</v>
      </c>
      <c r="EZ105" s="59">
        <v>283266.84000000003</v>
      </c>
      <c r="FA105" s="59">
        <v>283266.84000000003</v>
      </c>
      <c r="FB105" s="86"/>
      <c r="FC105" s="86"/>
      <c r="FD105" s="93"/>
      <c r="FE105" s="94"/>
      <c r="FF105" s="94"/>
      <c r="FG105" s="94"/>
      <c r="FH105" s="94"/>
      <c r="FI105" s="94"/>
      <c r="FJ105" s="94"/>
      <c r="FK105" s="94"/>
      <c r="FL105" s="94"/>
      <c r="FM105" s="94"/>
      <c r="FN105" s="94"/>
      <c r="FO105" s="61"/>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39">
        <f t="shared" si="32"/>
        <v>0</v>
      </c>
      <c r="IF105" s="39">
        <f t="shared" si="33"/>
        <v>0</v>
      </c>
      <c r="IG105" s="39">
        <f t="shared" si="34"/>
        <v>0</v>
      </c>
      <c r="IH105" s="63"/>
      <c r="II105" s="59"/>
      <c r="IJ105" s="59"/>
      <c r="IK105" s="59"/>
      <c r="IL105" s="59"/>
      <c r="IM105" s="59"/>
      <c r="IN105" s="59"/>
      <c r="IO105" s="59"/>
      <c r="IP105" s="59"/>
      <c r="IQ105" s="59"/>
      <c r="IR105" s="63"/>
      <c r="IS105" s="63"/>
      <c r="IT105" s="63"/>
      <c r="IU105" s="64"/>
      <c r="IV105" s="64"/>
      <c r="IW105" s="64"/>
      <c r="IX105" s="59"/>
      <c r="IY105" s="59"/>
      <c r="IZ105" s="59"/>
      <c r="JA105" s="64"/>
      <c r="JB105" s="64"/>
      <c r="JC105" s="64"/>
      <c r="JD105" s="64"/>
      <c r="JE105" s="64"/>
      <c r="JF105" s="64"/>
      <c r="JG105" s="64"/>
      <c r="JH105" s="64"/>
      <c r="JI105" s="64"/>
      <c r="JJ105" s="64"/>
      <c r="JK105" s="64"/>
      <c r="JL105" s="64"/>
      <c r="JM105" s="59"/>
      <c r="JN105" s="59"/>
      <c r="JO105" s="61"/>
      <c r="JP105" s="65"/>
      <c r="JQ105" s="64"/>
      <c r="JR105" s="64"/>
      <c r="JS105" s="64"/>
      <c r="JT105" s="64"/>
      <c r="JU105" s="64"/>
      <c r="JV105" s="64"/>
      <c r="JW105" s="64"/>
      <c r="JX105" s="66">
        <f t="shared" si="30"/>
        <v>0</v>
      </c>
      <c r="JY105" s="66">
        <f t="shared" si="35"/>
        <v>0</v>
      </c>
      <c r="JZ105" s="66">
        <f t="shared" si="36"/>
        <v>0</v>
      </c>
      <c r="KA105" s="59"/>
      <c r="KB105" s="59"/>
      <c r="KC105" s="59"/>
      <c r="KD105" s="59"/>
      <c r="KE105" s="59"/>
      <c r="KF105" s="59"/>
      <c r="KG105" s="59"/>
      <c r="KH105" s="59"/>
      <c r="KI105" s="59"/>
      <c r="KJ105" s="59"/>
      <c r="KK105" s="59"/>
      <c r="KL105" s="59"/>
      <c r="KM105" s="59"/>
      <c r="KN105" s="50"/>
      <c r="KO105" s="50"/>
      <c r="KP105" s="134"/>
      <c r="KQ105" s="134"/>
      <c r="KR105" s="134"/>
      <c r="KS105" s="134"/>
      <c r="KT105" s="134"/>
      <c r="KU105" s="134"/>
      <c r="KV105" s="134"/>
      <c r="KW105" s="134"/>
      <c r="KX105" s="134"/>
      <c r="KY105" s="134"/>
      <c r="KZ105" s="134"/>
      <c r="LA105" s="134"/>
      <c r="LB105" s="134"/>
      <c r="LC105" s="134"/>
      <c r="LD105" s="134"/>
      <c r="LE105" s="134"/>
      <c r="LF105" s="134"/>
      <c r="LG105" s="134"/>
    </row>
    <row r="106" spans="1:319" s="8" customFormat="1" ht="14.25" customHeight="1" x14ac:dyDescent="0.25">
      <c r="A106" s="87" t="s">
        <v>198</v>
      </c>
      <c r="B106" s="38">
        <f t="shared" si="25"/>
        <v>10373030</v>
      </c>
      <c r="C106" s="38">
        <f t="shared" si="19"/>
        <v>10373950</v>
      </c>
      <c r="D106" s="38">
        <f t="shared" si="20"/>
        <v>10373950</v>
      </c>
      <c r="E106" s="39">
        <f t="shared" si="26"/>
        <v>10172480</v>
      </c>
      <c r="F106" s="39">
        <f t="shared" si="31"/>
        <v>10173400</v>
      </c>
      <c r="G106" s="40">
        <f t="shared" si="31"/>
        <v>10173400</v>
      </c>
      <c r="H106" s="44">
        <v>9965600</v>
      </c>
      <c r="I106" s="67">
        <v>9965600</v>
      </c>
      <c r="J106" s="68">
        <v>9965600</v>
      </c>
      <c r="K106" s="69">
        <v>206880</v>
      </c>
      <c r="L106" s="70">
        <v>207800</v>
      </c>
      <c r="M106" s="71">
        <v>207800</v>
      </c>
      <c r="N106" s="47">
        <f t="shared" si="27"/>
        <v>0</v>
      </c>
      <c r="O106" s="47">
        <f t="shared" si="28"/>
        <v>0</v>
      </c>
      <c r="P106" s="48">
        <f t="shared" si="29"/>
        <v>0</v>
      </c>
      <c r="Q106" s="72"/>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86"/>
      <c r="FC106" s="86"/>
      <c r="FD106" s="93"/>
      <c r="FE106" s="94"/>
      <c r="FF106" s="94"/>
      <c r="FG106" s="94"/>
      <c r="FH106" s="94"/>
      <c r="FI106" s="94"/>
      <c r="FJ106" s="94"/>
      <c r="FK106" s="94"/>
      <c r="FL106" s="94"/>
      <c r="FM106" s="94"/>
      <c r="FN106" s="94"/>
      <c r="FO106" s="61"/>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39">
        <f t="shared" si="32"/>
        <v>200550</v>
      </c>
      <c r="IF106" s="39">
        <f t="shared" si="33"/>
        <v>200550</v>
      </c>
      <c r="IG106" s="39">
        <f t="shared" si="34"/>
        <v>200550</v>
      </c>
      <c r="IH106" s="63"/>
      <c r="II106" s="59"/>
      <c r="IJ106" s="59"/>
      <c r="IK106" s="59"/>
      <c r="IL106" s="59"/>
      <c r="IM106" s="59"/>
      <c r="IN106" s="59"/>
      <c r="IO106" s="59"/>
      <c r="IP106" s="59"/>
      <c r="IQ106" s="59"/>
      <c r="IR106" s="63"/>
      <c r="IS106" s="63"/>
      <c r="IT106" s="63"/>
      <c r="IU106" s="64"/>
      <c r="IV106" s="64"/>
      <c r="IW106" s="64"/>
      <c r="IX106" s="59"/>
      <c r="IY106" s="59"/>
      <c r="IZ106" s="59"/>
      <c r="JA106" s="64"/>
      <c r="JB106" s="64"/>
      <c r="JC106" s="64"/>
      <c r="JD106" s="64"/>
      <c r="JE106" s="64"/>
      <c r="JF106" s="64"/>
      <c r="JG106" s="64"/>
      <c r="JH106" s="64"/>
      <c r="JI106" s="64"/>
      <c r="JJ106" s="64"/>
      <c r="JK106" s="64"/>
      <c r="JL106" s="64"/>
      <c r="JM106" s="59"/>
      <c r="JN106" s="59"/>
      <c r="JO106" s="61"/>
      <c r="JP106" s="65"/>
      <c r="JQ106" s="64"/>
      <c r="JR106" s="64">
        <v>200550</v>
      </c>
      <c r="JS106" s="64">
        <v>200550</v>
      </c>
      <c r="JT106" s="64">
        <v>200550</v>
      </c>
      <c r="JU106" s="64"/>
      <c r="JV106" s="64"/>
      <c r="JW106" s="64"/>
      <c r="JX106" s="66">
        <f t="shared" si="30"/>
        <v>0</v>
      </c>
      <c r="JY106" s="66">
        <f t="shared" si="35"/>
        <v>0</v>
      </c>
      <c r="JZ106" s="66">
        <f t="shared" si="36"/>
        <v>0</v>
      </c>
      <c r="KA106" s="59"/>
      <c r="KB106" s="59"/>
      <c r="KC106" s="59"/>
      <c r="KD106" s="59"/>
      <c r="KE106" s="59"/>
      <c r="KF106" s="59"/>
      <c r="KG106" s="59"/>
      <c r="KH106" s="59"/>
      <c r="KI106" s="59"/>
      <c r="KJ106" s="59"/>
      <c r="KK106" s="59"/>
      <c r="KL106" s="59"/>
      <c r="KM106" s="59"/>
      <c r="KN106" s="50"/>
      <c r="KO106" s="50"/>
      <c r="KP106" s="134"/>
      <c r="KQ106" s="134"/>
      <c r="KR106" s="134"/>
      <c r="KS106" s="134"/>
      <c r="KT106" s="134"/>
      <c r="KU106" s="134"/>
      <c r="KV106" s="134"/>
      <c r="KW106" s="134"/>
      <c r="KX106" s="134"/>
      <c r="KY106" s="134"/>
      <c r="KZ106" s="134"/>
      <c r="LA106" s="134"/>
      <c r="LB106" s="134"/>
      <c r="LC106" s="134"/>
      <c r="LD106" s="134"/>
      <c r="LE106" s="134"/>
      <c r="LF106" s="134"/>
      <c r="LG106" s="134"/>
    </row>
    <row r="107" spans="1:319" s="8" customFormat="1" ht="14.25" customHeight="1" x14ac:dyDescent="0.25">
      <c r="A107" s="87" t="s">
        <v>199</v>
      </c>
      <c r="B107" s="38">
        <f t="shared" si="25"/>
        <v>10441660</v>
      </c>
      <c r="C107" s="38">
        <f t="shared" si="19"/>
        <v>10452990</v>
      </c>
      <c r="D107" s="38">
        <f t="shared" si="20"/>
        <v>10452990</v>
      </c>
      <c r="E107" s="39">
        <f t="shared" si="26"/>
        <v>10241110</v>
      </c>
      <c r="F107" s="39">
        <f t="shared" si="31"/>
        <v>10252440</v>
      </c>
      <c r="G107" s="40">
        <f t="shared" si="31"/>
        <v>10252440</v>
      </c>
      <c r="H107" s="44">
        <v>10093300</v>
      </c>
      <c r="I107" s="67">
        <v>10093300</v>
      </c>
      <c r="J107" s="68">
        <v>10093300</v>
      </c>
      <c r="K107" s="69">
        <v>147810</v>
      </c>
      <c r="L107" s="70">
        <v>159140</v>
      </c>
      <c r="M107" s="71">
        <v>159140</v>
      </c>
      <c r="N107" s="47">
        <f t="shared" si="27"/>
        <v>0</v>
      </c>
      <c r="O107" s="47">
        <f t="shared" si="28"/>
        <v>0</v>
      </c>
      <c r="P107" s="48">
        <f t="shared" si="29"/>
        <v>0</v>
      </c>
      <c r="Q107" s="72"/>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86"/>
      <c r="FC107" s="86"/>
      <c r="FD107" s="93"/>
      <c r="FE107" s="94"/>
      <c r="FF107" s="94"/>
      <c r="FG107" s="94"/>
      <c r="FH107" s="94"/>
      <c r="FI107" s="94"/>
      <c r="FJ107" s="94"/>
      <c r="FK107" s="94"/>
      <c r="FL107" s="94"/>
      <c r="FM107" s="94"/>
      <c r="FN107" s="94"/>
      <c r="FO107" s="61"/>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39">
        <f t="shared" si="32"/>
        <v>200550</v>
      </c>
      <c r="IF107" s="39">
        <f t="shared" si="33"/>
        <v>200550</v>
      </c>
      <c r="IG107" s="39">
        <f t="shared" si="34"/>
        <v>200550</v>
      </c>
      <c r="IH107" s="63"/>
      <c r="II107" s="59"/>
      <c r="IJ107" s="59"/>
      <c r="IK107" s="59"/>
      <c r="IL107" s="59"/>
      <c r="IM107" s="59"/>
      <c r="IN107" s="59"/>
      <c r="IO107" s="59"/>
      <c r="IP107" s="59"/>
      <c r="IQ107" s="59"/>
      <c r="IR107" s="63"/>
      <c r="IS107" s="63"/>
      <c r="IT107" s="63"/>
      <c r="IU107" s="64"/>
      <c r="IV107" s="64"/>
      <c r="IW107" s="64"/>
      <c r="IX107" s="59"/>
      <c r="IY107" s="59"/>
      <c r="IZ107" s="59"/>
      <c r="JA107" s="64"/>
      <c r="JB107" s="64"/>
      <c r="JC107" s="64"/>
      <c r="JD107" s="64"/>
      <c r="JE107" s="64"/>
      <c r="JF107" s="64"/>
      <c r="JG107" s="64"/>
      <c r="JH107" s="64"/>
      <c r="JI107" s="64"/>
      <c r="JJ107" s="64"/>
      <c r="JK107" s="64"/>
      <c r="JL107" s="64"/>
      <c r="JM107" s="59"/>
      <c r="JN107" s="59"/>
      <c r="JO107" s="61"/>
      <c r="JP107" s="65"/>
      <c r="JQ107" s="64"/>
      <c r="JR107" s="64">
        <v>200550</v>
      </c>
      <c r="JS107" s="64">
        <v>200550</v>
      </c>
      <c r="JT107" s="64">
        <v>200550</v>
      </c>
      <c r="JU107" s="64"/>
      <c r="JV107" s="64"/>
      <c r="JW107" s="64"/>
      <c r="JX107" s="66">
        <f t="shared" si="30"/>
        <v>0</v>
      </c>
      <c r="JY107" s="66">
        <f t="shared" si="35"/>
        <v>0</v>
      </c>
      <c r="JZ107" s="66">
        <f t="shared" si="36"/>
        <v>0</v>
      </c>
      <c r="KA107" s="59"/>
      <c r="KB107" s="59"/>
      <c r="KC107" s="59"/>
      <c r="KD107" s="59"/>
      <c r="KE107" s="59"/>
      <c r="KF107" s="59"/>
      <c r="KG107" s="59"/>
      <c r="KH107" s="59"/>
      <c r="KI107" s="59"/>
      <c r="KJ107" s="59"/>
      <c r="KK107" s="59"/>
      <c r="KL107" s="59"/>
      <c r="KM107" s="59"/>
      <c r="KN107" s="50"/>
      <c r="KO107" s="50"/>
      <c r="KP107" s="134"/>
      <c r="KQ107" s="134"/>
      <c r="KR107" s="134"/>
      <c r="KS107" s="134"/>
      <c r="KT107" s="134"/>
      <c r="KU107" s="134"/>
      <c r="KV107" s="134"/>
      <c r="KW107" s="134"/>
      <c r="KX107" s="134"/>
      <c r="KY107" s="134"/>
      <c r="KZ107" s="134"/>
      <c r="LA107" s="134"/>
      <c r="LB107" s="134"/>
      <c r="LC107" s="134"/>
      <c r="LD107" s="134"/>
      <c r="LE107" s="134"/>
      <c r="LF107" s="134"/>
      <c r="LG107" s="134"/>
    </row>
    <row r="108" spans="1:319" s="8" customFormat="1" ht="14.25" customHeight="1" x14ac:dyDescent="0.25">
      <c r="A108" s="87" t="s">
        <v>200</v>
      </c>
      <c r="B108" s="38">
        <f t="shared" si="25"/>
        <v>7585060</v>
      </c>
      <c r="C108" s="38">
        <f t="shared" si="19"/>
        <v>7585060</v>
      </c>
      <c r="D108" s="38">
        <f t="shared" si="20"/>
        <v>7585060</v>
      </c>
      <c r="E108" s="39">
        <f t="shared" si="26"/>
        <v>7384510</v>
      </c>
      <c r="F108" s="39">
        <f t="shared" si="31"/>
        <v>7384510</v>
      </c>
      <c r="G108" s="40">
        <f t="shared" si="31"/>
        <v>7384510</v>
      </c>
      <c r="H108" s="44">
        <v>7221400</v>
      </c>
      <c r="I108" s="67">
        <v>7221400</v>
      </c>
      <c r="J108" s="68">
        <v>7221400</v>
      </c>
      <c r="K108" s="69">
        <v>163110</v>
      </c>
      <c r="L108" s="70">
        <v>163110</v>
      </c>
      <c r="M108" s="71">
        <v>163110</v>
      </c>
      <c r="N108" s="47">
        <f t="shared" si="27"/>
        <v>0</v>
      </c>
      <c r="O108" s="47">
        <f t="shared" si="28"/>
        <v>0</v>
      </c>
      <c r="P108" s="48">
        <f t="shared" si="29"/>
        <v>0</v>
      </c>
      <c r="Q108" s="72"/>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9"/>
      <c r="DW108" s="59"/>
      <c r="DX108" s="59"/>
      <c r="DY108" s="59"/>
      <c r="DZ108" s="59"/>
      <c r="EA108" s="59"/>
      <c r="EB108" s="59"/>
      <c r="EC108" s="59"/>
      <c r="ED108" s="59"/>
      <c r="EE108" s="59"/>
      <c r="EF108" s="59"/>
      <c r="EG108" s="59"/>
      <c r="EH108" s="59"/>
      <c r="EI108" s="59"/>
      <c r="EJ108" s="59"/>
      <c r="EK108" s="59"/>
      <c r="EL108" s="59"/>
      <c r="EM108" s="59"/>
      <c r="EN108" s="59"/>
      <c r="EO108" s="59"/>
      <c r="EP108" s="59"/>
      <c r="EQ108" s="59"/>
      <c r="ER108" s="59"/>
      <c r="ES108" s="59"/>
      <c r="ET108" s="59"/>
      <c r="EU108" s="59"/>
      <c r="EV108" s="59"/>
      <c r="EW108" s="59"/>
      <c r="EX108" s="59"/>
      <c r="EY108" s="59"/>
      <c r="EZ108" s="59"/>
      <c r="FA108" s="59"/>
      <c r="FB108" s="86"/>
      <c r="FC108" s="86"/>
      <c r="FD108" s="93"/>
      <c r="FE108" s="94"/>
      <c r="FF108" s="94"/>
      <c r="FG108" s="94"/>
      <c r="FH108" s="94"/>
      <c r="FI108" s="94"/>
      <c r="FJ108" s="94"/>
      <c r="FK108" s="94"/>
      <c r="FL108" s="94"/>
      <c r="FM108" s="94"/>
      <c r="FN108" s="94"/>
      <c r="FO108" s="61"/>
      <c r="FP108" s="59"/>
      <c r="FQ108" s="59"/>
      <c r="FR108" s="59"/>
      <c r="FS108" s="59"/>
      <c r="FT108" s="59"/>
      <c r="FU108" s="59"/>
      <c r="FV108" s="59"/>
      <c r="FW108" s="59"/>
      <c r="FX108" s="59"/>
      <c r="FY108" s="59"/>
      <c r="FZ108" s="59"/>
      <c r="GA108" s="59"/>
      <c r="GB108" s="59"/>
      <c r="GC108" s="59"/>
      <c r="GD108" s="59"/>
      <c r="GE108" s="59"/>
      <c r="GF108" s="59"/>
      <c r="GG108" s="59"/>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39">
        <f t="shared" si="32"/>
        <v>200550</v>
      </c>
      <c r="IF108" s="39">
        <f t="shared" si="33"/>
        <v>200550</v>
      </c>
      <c r="IG108" s="39">
        <f t="shared" si="34"/>
        <v>200550</v>
      </c>
      <c r="IH108" s="63"/>
      <c r="II108" s="59"/>
      <c r="IJ108" s="59"/>
      <c r="IK108" s="59"/>
      <c r="IL108" s="59"/>
      <c r="IM108" s="59"/>
      <c r="IN108" s="59"/>
      <c r="IO108" s="59"/>
      <c r="IP108" s="59"/>
      <c r="IQ108" s="59"/>
      <c r="IR108" s="63"/>
      <c r="IS108" s="63"/>
      <c r="IT108" s="63"/>
      <c r="IU108" s="64"/>
      <c r="IV108" s="64"/>
      <c r="IW108" s="64"/>
      <c r="IX108" s="59"/>
      <c r="IY108" s="59"/>
      <c r="IZ108" s="59"/>
      <c r="JA108" s="64"/>
      <c r="JB108" s="64"/>
      <c r="JC108" s="64"/>
      <c r="JD108" s="64"/>
      <c r="JE108" s="64"/>
      <c r="JF108" s="64"/>
      <c r="JG108" s="64"/>
      <c r="JH108" s="64"/>
      <c r="JI108" s="64"/>
      <c r="JJ108" s="64"/>
      <c r="JK108" s="64"/>
      <c r="JL108" s="64"/>
      <c r="JM108" s="59"/>
      <c r="JN108" s="59"/>
      <c r="JO108" s="61"/>
      <c r="JP108" s="65"/>
      <c r="JQ108" s="64"/>
      <c r="JR108" s="64">
        <v>200550</v>
      </c>
      <c r="JS108" s="64">
        <v>200550</v>
      </c>
      <c r="JT108" s="64">
        <v>200550</v>
      </c>
      <c r="JU108" s="64"/>
      <c r="JV108" s="64"/>
      <c r="JW108" s="64"/>
      <c r="JX108" s="66">
        <f t="shared" si="30"/>
        <v>0</v>
      </c>
      <c r="JY108" s="66">
        <f t="shared" si="35"/>
        <v>0</v>
      </c>
      <c r="JZ108" s="66">
        <f t="shared" si="36"/>
        <v>0</v>
      </c>
      <c r="KA108" s="59"/>
      <c r="KB108" s="59"/>
      <c r="KC108" s="59"/>
      <c r="KD108" s="59"/>
      <c r="KE108" s="59"/>
      <c r="KF108" s="59"/>
      <c r="KG108" s="59"/>
      <c r="KH108" s="59"/>
      <c r="KI108" s="59"/>
      <c r="KJ108" s="59"/>
      <c r="KK108" s="59"/>
      <c r="KL108" s="59"/>
      <c r="KM108" s="59"/>
      <c r="KN108" s="50"/>
      <c r="KO108" s="50"/>
      <c r="KP108" s="134"/>
      <c r="KQ108" s="134"/>
      <c r="KR108" s="134"/>
      <c r="KS108" s="134"/>
      <c r="KT108" s="134"/>
      <c r="KU108" s="134"/>
      <c r="KV108" s="134"/>
      <c r="KW108" s="134"/>
      <c r="KX108" s="134"/>
      <c r="KY108" s="134"/>
      <c r="KZ108" s="134"/>
      <c r="LA108" s="134"/>
      <c r="LB108" s="134"/>
      <c r="LC108" s="134"/>
      <c r="LD108" s="134"/>
      <c r="LE108" s="134"/>
      <c r="LF108" s="134"/>
      <c r="LG108" s="134"/>
    </row>
    <row r="109" spans="1:319" s="8" customFormat="1" ht="13.5" customHeight="1" x14ac:dyDescent="0.25">
      <c r="A109" s="21" t="s">
        <v>201</v>
      </c>
      <c r="B109" s="38">
        <f t="shared" si="25"/>
        <v>139379379.38</v>
      </c>
      <c r="C109" s="38">
        <f t="shared" si="19"/>
        <v>376860532.90999997</v>
      </c>
      <c r="D109" s="38">
        <f t="shared" si="20"/>
        <v>374583551.31</v>
      </c>
      <c r="E109" s="39">
        <f t="shared" si="26"/>
        <v>54997060</v>
      </c>
      <c r="F109" s="39">
        <f t="shared" si="31"/>
        <v>58185000</v>
      </c>
      <c r="G109" s="40">
        <f t="shared" si="31"/>
        <v>58185000</v>
      </c>
      <c r="H109" s="44">
        <v>49472100</v>
      </c>
      <c r="I109" s="67">
        <v>49472100</v>
      </c>
      <c r="J109" s="68">
        <v>49472100</v>
      </c>
      <c r="K109" s="69">
        <v>5524960</v>
      </c>
      <c r="L109" s="70">
        <v>8712900</v>
      </c>
      <c r="M109" s="71">
        <v>8712900</v>
      </c>
      <c r="N109" s="47">
        <f t="shared" si="27"/>
        <v>4832826.84</v>
      </c>
      <c r="O109" s="47">
        <f t="shared" si="28"/>
        <v>240850855.75000003</v>
      </c>
      <c r="P109" s="48">
        <f t="shared" si="29"/>
        <v>238732744.15000001</v>
      </c>
      <c r="Q109" s="72"/>
      <c r="R109" s="50"/>
      <c r="S109" s="50"/>
      <c r="T109" s="50"/>
      <c r="U109" s="50"/>
      <c r="V109" s="50"/>
      <c r="W109" s="50"/>
      <c r="X109" s="50"/>
      <c r="Y109" s="50"/>
      <c r="Z109" s="50"/>
      <c r="AA109" s="50"/>
      <c r="AB109" s="50"/>
      <c r="AC109" s="50"/>
      <c r="AD109" s="50"/>
      <c r="AE109" s="50"/>
      <c r="AF109" s="50"/>
      <c r="AG109" s="73">
        <v>64311</v>
      </c>
      <c r="AH109" s="73">
        <v>64311</v>
      </c>
      <c r="AI109" s="73"/>
      <c r="AJ109" s="50">
        <v>119782213.23</v>
      </c>
      <c r="AK109" s="50">
        <v>119664101.63</v>
      </c>
      <c r="AL109" s="50"/>
      <c r="AM109" s="50"/>
      <c r="AN109" s="50"/>
      <c r="AO109" s="50">
        <v>2141354.9</v>
      </c>
      <c r="AP109" s="50">
        <v>2141354.9</v>
      </c>
      <c r="AQ109" s="50">
        <v>2141354.9</v>
      </c>
      <c r="AR109" s="50"/>
      <c r="AS109" s="50"/>
      <c r="AT109" s="50"/>
      <c r="AU109" s="50"/>
      <c r="AV109" s="50"/>
      <c r="AW109" s="50"/>
      <c r="AX109" s="50"/>
      <c r="AY109" s="50"/>
      <c r="AZ109" s="50"/>
      <c r="BA109" s="50"/>
      <c r="BB109" s="50"/>
      <c r="BC109" s="50"/>
      <c r="BD109" s="50">
        <v>0</v>
      </c>
      <c r="BE109" s="50">
        <v>111586351.61</v>
      </c>
      <c r="BF109" s="50">
        <v>111586351.61</v>
      </c>
      <c r="BG109" s="50">
        <v>326188.94</v>
      </c>
      <c r="BH109" s="50">
        <v>330024.90999999997</v>
      </c>
      <c r="BI109" s="50">
        <v>330024.90999999997</v>
      </c>
      <c r="BJ109" s="50">
        <v>1071213</v>
      </c>
      <c r="BK109" s="50">
        <v>1075927</v>
      </c>
      <c r="BL109" s="50">
        <v>1075927</v>
      </c>
      <c r="BM109" s="50"/>
      <c r="BN109" s="50"/>
      <c r="BO109" s="50"/>
      <c r="BP109" s="50"/>
      <c r="BQ109" s="50"/>
      <c r="BR109" s="50"/>
      <c r="BS109" s="50">
        <v>277200</v>
      </c>
      <c r="BT109" s="50">
        <v>277200</v>
      </c>
      <c r="BU109" s="50">
        <v>277200</v>
      </c>
      <c r="BV109" s="50"/>
      <c r="BW109" s="50"/>
      <c r="BX109" s="50"/>
      <c r="BY109" s="50"/>
      <c r="BZ109" s="56"/>
      <c r="CA109" s="56"/>
      <c r="CB109" s="56"/>
      <c r="CC109" s="56"/>
      <c r="CD109" s="56"/>
      <c r="CE109" s="56"/>
      <c r="CF109" s="56"/>
      <c r="CG109" s="56"/>
      <c r="CH109" s="56"/>
      <c r="CI109" s="56"/>
      <c r="CJ109" s="56"/>
      <c r="CK109" s="56"/>
      <c r="CL109" s="56"/>
      <c r="CM109" s="56"/>
      <c r="CN109" s="56"/>
      <c r="CO109" s="56">
        <v>751332</v>
      </c>
      <c r="CP109" s="56">
        <v>751332</v>
      </c>
      <c r="CQ109" s="56"/>
      <c r="CR109" s="56"/>
      <c r="CS109" s="56"/>
      <c r="CT109" s="56"/>
      <c r="CU109" s="56"/>
      <c r="CV109" s="56"/>
      <c r="CW109" s="56"/>
      <c r="CX109" s="56"/>
      <c r="CY109" s="56"/>
      <c r="CZ109" s="56"/>
      <c r="DA109" s="56"/>
      <c r="DB109" s="56"/>
      <c r="DC109" s="56"/>
      <c r="DD109" s="56">
        <v>2000000</v>
      </c>
      <c r="DE109" s="56"/>
      <c r="DF109" s="56"/>
      <c r="DG109" s="56"/>
      <c r="DH109" s="56"/>
      <c r="DI109" s="56"/>
      <c r="DJ109" s="56"/>
      <c r="DK109" s="56"/>
      <c r="DL109" s="56"/>
      <c r="DM109" s="56"/>
      <c r="DN109" s="56"/>
      <c r="DO109" s="56"/>
      <c r="DP109" s="56"/>
      <c r="DQ109" s="56"/>
      <c r="DR109" s="56"/>
      <c r="DS109" s="56"/>
      <c r="DT109" s="56"/>
      <c r="DU109" s="56"/>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76">
        <v>1164657.24</v>
      </c>
      <c r="EU109" s="76">
        <v>1164657.24</v>
      </c>
      <c r="EV109" s="76"/>
      <c r="EW109" s="59"/>
      <c r="EX109" s="59"/>
      <c r="EY109" s="59">
        <v>0</v>
      </c>
      <c r="EZ109" s="59">
        <v>295193.86</v>
      </c>
      <c r="FA109" s="59">
        <v>295193.86</v>
      </c>
      <c r="FB109" s="86"/>
      <c r="FC109" s="86"/>
      <c r="FD109" s="93"/>
      <c r="FE109" s="94"/>
      <c r="FF109" s="94"/>
      <c r="FG109" s="94"/>
      <c r="FH109" s="94"/>
      <c r="FI109" s="94"/>
      <c r="FJ109" s="94"/>
      <c r="FK109" s="94"/>
      <c r="FL109" s="94"/>
      <c r="FM109" s="94"/>
      <c r="FN109" s="94"/>
      <c r="FO109" s="61"/>
      <c r="FP109" s="59"/>
      <c r="FQ109" s="59">
        <v>1864</v>
      </c>
      <c r="FR109" s="59">
        <v>1864</v>
      </c>
      <c r="FS109" s="59">
        <v>1864</v>
      </c>
      <c r="FT109" s="59"/>
      <c r="FU109" s="59"/>
      <c r="FV109" s="59"/>
      <c r="FW109" s="59"/>
      <c r="FX109" s="59"/>
      <c r="FY109" s="59"/>
      <c r="FZ109" s="59"/>
      <c r="GA109" s="59"/>
      <c r="GB109" s="59"/>
      <c r="GC109" s="59"/>
      <c r="GD109" s="59"/>
      <c r="GE109" s="59"/>
      <c r="GF109" s="59"/>
      <c r="GG109" s="59"/>
      <c r="GH109" s="59"/>
      <c r="GI109" s="59"/>
      <c r="GJ109" s="59"/>
      <c r="GK109" s="59"/>
      <c r="GL109" s="59">
        <v>1015006</v>
      </c>
      <c r="GM109" s="59">
        <v>1019426</v>
      </c>
      <c r="GN109" s="59">
        <v>1019426</v>
      </c>
      <c r="GO109" s="59"/>
      <c r="GP109" s="59"/>
      <c r="GQ109" s="59"/>
      <c r="GR109" s="59"/>
      <c r="GS109" s="59"/>
      <c r="GT109" s="59"/>
      <c r="GU109" s="59">
        <v>0</v>
      </c>
      <c r="GV109" s="59">
        <v>361000</v>
      </c>
      <c r="GW109" s="59">
        <v>361000</v>
      </c>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39">
        <f t="shared" si="32"/>
        <v>79549492.540000007</v>
      </c>
      <c r="IF109" s="39">
        <f t="shared" si="33"/>
        <v>77629377.159999996</v>
      </c>
      <c r="IG109" s="39">
        <f t="shared" si="34"/>
        <v>77470507.159999996</v>
      </c>
      <c r="IH109" s="63">
        <v>22187925</v>
      </c>
      <c r="II109" s="78">
        <v>21321267</v>
      </c>
      <c r="IJ109" s="78">
        <v>21321267</v>
      </c>
      <c r="IK109" s="78">
        <v>50530711</v>
      </c>
      <c r="IL109" s="59">
        <v>49907662.909999996</v>
      </c>
      <c r="IM109" s="59">
        <v>49907662.909999996</v>
      </c>
      <c r="IN109" s="59"/>
      <c r="IO109" s="59"/>
      <c r="IP109" s="59"/>
      <c r="IQ109" s="59">
        <v>34714</v>
      </c>
      <c r="IR109" s="63"/>
      <c r="IS109" s="63"/>
      <c r="IT109" s="63">
        <v>219942</v>
      </c>
      <c r="IU109" s="64">
        <v>146628</v>
      </c>
      <c r="IV109" s="64">
        <v>146628</v>
      </c>
      <c r="IW109" s="64">
        <v>711389.14</v>
      </c>
      <c r="IX109" s="59">
        <v>385303.58</v>
      </c>
      <c r="IY109" s="59">
        <v>385303.58</v>
      </c>
      <c r="IZ109" s="59">
        <v>5367285</v>
      </c>
      <c r="JA109" s="64">
        <v>5367285</v>
      </c>
      <c r="JB109" s="64">
        <v>5280957</v>
      </c>
      <c r="JC109" s="64">
        <v>23100</v>
      </c>
      <c r="JD109" s="64">
        <v>23100</v>
      </c>
      <c r="JE109" s="64">
        <v>23100</v>
      </c>
      <c r="JF109" s="64">
        <v>6497.4</v>
      </c>
      <c r="JG109" s="64">
        <v>6497.4</v>
      </c>
      <c r="JH109" s="64">
        <v>6497.4</v>
      </c>
      <c r="JI109" s="64">
        <v>373967</v>
      </c>
      <c r="JJ109" s="64">
        <v>377671.27</v>
      </c>
      <c r="JK109" s="64">
        <v>377671.27</v>
      </c>
      <c r="JL109" s="64">
        <v>20846</v>
      </c>
      <c r="JM109" s="59">
        <v>20846</v>
      </c>
      <c r="JN109" s="59">
        <v>18500</v>
      </c>
      <c r="JO109" s="61">
        <v>70196</v>
      </c>
      <c r="JP109" s="65">
        <v>70196</v>
      </c>
      <c r="JQ109" s="64"/>
      <c r="JR109" s="64"/>
      <c r="JS109" s="64"/>
      <c r="JT109" s="64"/>
      <c r="JU109" s="64">
        <v>2920</v>
      </c>
      <c r="JV109" s="64">
        <v>2920</v>
      </c>
      <c r="JW109" s="64">
        <v>2920</v>
      </c>
      <c r="JX109" s="66">
        <f t="shared" si="30"/>
        <v>0</v>
      </c>
      <c r="JY109" s="66">
        <f t="shared" si="35"/>
        <v>195300</v>
      </c>
      <c r="JZ109" s="66">
        <f t="shared" si="36"/>
        <v>195300</v>
      </c>
      <c r="KA109" s="59"/>
      <c r="KB109" s="59"/>
      <c r="KC109" s="59"/>
      <c r="KD109" s="59">
        <v>0</v>
      </c>
      <c r="KE109" s="50">
        <v>195300</v>
      </c>
      <c r="KF109" s="50">
        <v>195300</v>
      </c>
      <c r="KG109" s="50"/>
      <c r="KH109" s="59"/>
      <c r="KI109" s="59"/>
      <c r="KJ109" s="59"/>
      <c r="KK109" s="59"/>
      <c r="KL109" s="59"/>
      <c r="KM109" s="59"/>
      <c r="KN109" s="50"/>
      <c r="KO109" s="50"/>
      <c r="KP109" s="134"/>
      <c r="KQ109" s="134"/>
      <c r="KR109" s="134"/>
      <c r="KS109" s="134"/>
      <c r="KT109" s="134"/>
      <c r="KU109" s="134"/>
      <c r="KV109" s="134"/>
      <c r="KW109" s="134"/>
      <c r="KX109" s="134"/>
      <c r="KY109" s="134"/>
      <c r="KZ109" s="134"/>
      <c r="LA109" s="134"/>
      <c r="LB109" s="134"/>
      <c r="LC109" s="134"/>
      <c r="LD109" s="134"/>
      <c r="LE109" s="134"/>
      <c r="LF109" s="134"/>
      <c r="LG109" s="134"/>
    </row>
    <row r="110" spans="1:319" s="8" customFormat="1" ht="13.15" customHeight="1" x14ac:dyDescent="0.25">
      <c r="A110" s="87" t="s">
        <v>202</v>
      </c>
      <c r="B110" s="38">
        <f t="shared" si="25"/>
        <v>10772770</v>
      </c>
      <c r="C110" s="38">
        <f t="shared" si="19"/>
        <v>22499381.32</v>
      </c>
      <c r="D110" s="38">
        <f t="shared" si="20"/>
        <v>22451496.330000002</v>
      </c>
      <c r="E110" s="39">
        <f t="shared" si="26"/>
        <v>5423720</v>
      </c>
      <c r="F110" s="39">
        <f t="shared" si="31"/>
        <v>5435390</v>
      </c>
      <c r="G110" s="40">
        <f t="shared" si="31"/>
        <v>5435390</v>
      </c>
      <c r="H110" s="44">
        <v>4525200</v>
      </c>
      <c r="I110" s="67">
        <v>4525200</v>
      </c>
      <c r="J110" s="68">
        <v>4525200</v>
      </c>
      <c r="K110" s="69">
        <v>898520</v>
      </c>
      <c r="L110" s="70">
        <v>910190</v>
      </c>
      <c r="M110" s="71">
        <v>910190</v>
      </c>
      <c r="N110" s="47">
        <f t="shared" si="27"/>
        <v>5148500</v>
      </c>
      <c r="O110" s="47">
        <f t="shared" si="28"/>
        <v>16863441.32</v>
      </c>
      <c r="P110" s="48">
        <f t="shared" si="29"/>
        <v>16815556.330000002</v>
      </c>
      <c r="Q110" s="72"/>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77">
        <v>5041392.3600000003</v>
      </c>
      <c r="CV110" s="77">
        <v>5041392.3600000003</v>
      </c>
      <c r="CW110" s="77"/>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9"/>
      <c r="DW110" s="59"/>
      <c r="DX110" s="59"/>
      <c r="DY110" s="59"/>
      <c r="DZ110" s="59"/>
      <c r="EA110" s="59"/>
      <c r="EB110" s="59"/>
      <c r="EC110" s="59"/>
      <c r="ED110" s="59"/>
      <c r="EE110" s="59"/>
      <c r="EF110" s="59"/>
      <c r="EG110" s="59"/>
      <c r="EH110" s="59"/>
      <c r="EI110" s="59"/>
      <c r="EJ110" s="59"/>
      <c r="EK110" s="76">
        <v>5253999.96</v>
      </c>
      <c r="EL110" s="59">
        <v>5221364.74</v>
      </c>
      <c r="EM110" s="59"/>
      <c r="EN110" s="59"/>
      <c r="EO110" s="59"/>
      <c r="EP110" s="59"/>
      <c r="EQ110" s="59"/>
      <c r="ER110" s="59"/>
      <c r="ES110" s="59"/>
      <c r="ET110" s="59"/>
      <c r="EU110" s="59"/>
      <c r="EV110" s="59"/>
      <c r="EW110" s="59"/>
      <c r="EX110" s="59"/>
      <c r="EY110" s="59"/>
      <c r="EZ110" s="59"/>
      <c r="FA110" s="59"/>
      <c r="FB110" s="86"/>
      <c r="FC110" s="86"/>
      <c r="FD110" s="91"/>
      <c r="FE110" s="92"/>
      <c r="FF110" s="92"/>
      <c r="FG110" s="92"/>
      <c r="FH110" s="92"/>
      <c r="FI110" s="92"/>
      <c r="FJ110" s="92"/>
      <c r="FK110" s="92"/>
      <c r="FL110" s="92"/>
      <c r="FM110" s="92"/>
      <c r="FN110" s="92"/>
      <c r="FO110" s="61"/>
      <c r="FP110" s="59"/>
      <c r="FQ110" s="59">
        <v>1604</v>
      </c>
      <c r="FR110" s="59">
        <v>1604</v>
      </c>
      <c r="FS110" s="59">
        <v>1604</v>
      </c>
      <c r="FT110" s="59"/>
      <c r="FU110" s="59"/>
      <c r="FV110" s="59"/>
      <c r="FW110" s="59"/>
      <c r="FX110" s="59"/>
      <c r="FY110" s="59"/>
      <c r="FZ110" s="59"/>
      <c r="GA110" s="59"/>
      <c r="GB110" s="59"/>
      <c r="GC110" s="59"/>
      <c r="GD110" s="59">
        <v>800000</v>
      </c>
      <c r="GE110" s="59">
        <v>793850.28</v>
      </c>
      <c r="GF110" s="59"/>
      <c r="GG110" s="59"/>
      <c r="GH110" s="59"/>
      <c r="GI110" s="59"/>
      <c r="GJ110" s="59"/>
      <c r="GK110" s="59"/>
      <c r="GL110" s="59">
        <v>5146896</v>
      </c>
      <c r="GM110" s="59">
        <v>5166445</v>
      </c>
      <c r="GN110" s="59">
        <v>5166445</v>
      </c>
      <c r="GO110" s="59"/>
      <c r="GP110" s="59"/>
      <c r="GQ110" s="59"/>
      <c r="GR110" s="59"/>
      <c r="GS110" s="59"/>
      <c r="GT110" s="59"/>
      <c r="GU110" s="59"/>
      <c r="GV110" s="59"/>
      <c r="GW110" s="59"/>
      <c r="GX110" s="59"/>
      <c r="GY110" s="59"/>
      <c r="GZ110" s="59"/>
      <c r="HA110" s="59"/>
      <c r="HB110" s="59"/>
      <c r="HC110" s="59"/>
      <c r="HD110" s="59">
        <v>0</v>
      </c>
      <c r="HE110" s="59">
        <v>600000</v>
      </c>
      <c r="HF110" s="59">
        <v>590899.94999999995</v>
      </c>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39">
        <f t="shared" si="32"/>
        <v>200550</v>
      </c>
      <c r="IF110" s="39">
        <f t="shared" si="33"/>
        <v>200550</v>
      </c>
      <c r="IG110" s="39">
        <f t="shared" si="34"/>
        <v>200550</v>
      </c>
      <c r="IH110" s="63"/>
      <c r="II110" s="59"/>
      <c r="IJ110" s="59"/>
      <c r="IK110" s="59"/>
      <c r="IL110" s="59"/>
      <c r="IM110" s="59"/>
      <c r="IN110" s="59"/>
      <c r="IO110" s="59"/>
      <c r="IP110" s="59"/>
      <c r="IQ110" s="59"/>
      <c r="IR110" s="63"/>
      <c r="IS110" s="63"/>
      <c r="IT110" s="63"/>
      <c r="IU110" s="64"/>
      <c r="IV110" s="64"/>
      <c r="IW110" s="64"/>
      <c r="IX110" s="59"/>
      <c r="IY110" s="59"/>
      <c r="IZ110" s="59"/>
      <c r="JA110" s="64"/>
      <c r="JB110" s="64"/>
      <c r="JC110" s="64"/>
      <c r="JD110" s="64"/>
      <c r="JE110" s="64"/>
      <c r="JF110" s="64"/>
      <c r="JG110" s="64"/>
      <c r="JH110" s="64"/>
      <c r="JI110" s="64"/>
      <c r="JJ110" s="64"/>
      <c r="JK110" s="64"/>
      <c r="JL110" s="64"/>
      <c r="JM110" s="59"/>
      <c r="JN110" s="59"/>
      <c r="JO110" s="61"/>
      <c r="JP110" s="65"/>
      <c r="JQ110" s="64"/>
      <c r="JR110" s="64">
        <v>200550</v>
      </c>
      <c r="JS110" s="64">
        <v>200550</v>
      </c>
      <c r="JT110" s="64">
        <v>200550</v>
      </c>
      <c r="JU110" s="64"/>
      <c r="JV110" s="64"/>
      <c r="JW110" s="64"/>
      <c r="JX110" s="66">
        <f t="shared" si="30"/>
        <v>0</v>
      </c>
      <c r="JY110" s="66">
        <f t="shared" si="35"/>
        <v>0</v>
      </c>
      <c r="JZ110" s="66">
        <f t="shared" si="36"/>
        <v>0</v>
      </c>
      <c r="KA110" s="59"/>
      <c r="KB110" s="59"/>
      <c r="KC110" s="59"/>
      <c r="KD110" s="59"/>
      <c r="KE110" s="59"/>
      <c r="KF110" s="59"/>
      <c r="KG110" s="59"/>
      <c r="KH110" s="59"/>
      <c r="KI110" s="59"/>
      <c r="KJ110" s="59"/>
      <c r="KK110" s="59"/>
      <c r="KL110" s="59"/>
      <c r="KM110" s="59"/>
      <c r="KN110" s="50"/>
      <c r="KO110" s="50"/>
      <c r="KP110" s="134"/>
      <c r="KQ110" s="134"/>
      <c r="KR110" s="134"/>
      <c r="KS110" s="134"/>
      <c r="KT110" s="134"/>
      <c r="KU110" s="134"/>
      <c r="KV110" s="134"/>
      <c r="KW110" s="134"/>
      <c r="KX110" s="134"/>
      <c r="KY110" s="134"/>
      <c r="KZ110" s="134"/>
      <c r="LA110" s="134"/>
      <c r="LB110" s="134"/>
      <c r="LC110" s="134"/>
      <c r="LD110" s="134"/>
      <c r="LE110" s="134"/>
      <c r="LF110" s="134"/>
      <c r="LG110" s="134"/>
    </row>
    <row r="111" spans="1:319" s="8" customFormat="1" ht="13.15" customHeight="1" x14ac:dyDescent="0.25">
      <c r="A111" s="87" t="s">
        <v>203</v>
      </c>
      <c r="B111" s="38">
        <f t="shared" si="25"/>
        <v>3482028</v>
      </c>
      <c r="C111" s="38">
        <f t="shared" si="19"/>
        <v>3483195</v>
      </c>
      <c r="D111" s="38">
        <f t="shared" si="20"/>
        <v>3483195</v>
      </c>
      <c r="E111" s="39">
        <f t="shared" si="26"/>
        <v>3147700</v>
      </c>
      <c r="F111" s="39">
        <f t="shared" si="31"/>
        <v>3147760</v>
      </c>
      <c r="G111" s="40">
        <f t="shared" si="31"/>
        <v>3147760</v>
      </c>
      <c r="H111" s="44">
        <v>2957400</v>
      </c>
      <c r="I111" s="67">
        <v>2957400</v>
      </c>
      <c r="J111" s="68">
        <v>2957400</v>
      </c>
      <c r="K111" s="69">
        <v>190300</v>
      </c>
      <c r="L111" s="70">
        <v>190360</v>
      </c>
      <c r="M111" s="71">
        <v>190360</v>
      </c>
      <c r="N111" s="47">
        <f t="shared" si="27"/>
        <v>254108</v>
      </c>
      <c r="O111" s="47">
        <f t="shared" si="28"/>
        <v>255215</v>
      </c>
      <c r="P111" s="48">
        <f t="shared" si="29"/>
        <v>255215</v>
      </c>
      <c r="Q111" s="72"/>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86"/>
      <c r="FC111" s="86"/>
      <c r="FD111" s="59"/>
      <c r="FE111" s="61"/>
      <c r="FF111" s="61"/>
      <c r="FG111" s="61"/>
      <c r="FH111" s="61"/>
      <c r="FI111" s="61"/>
      <c r="FJ111" s="61"/>
      <c r="FK111" s="61"/>
      <c r="FL111" s="61"/>
      <c r="FM111" s="61"/>
      <c r="FN111" s="61"/>
      <c r="FO111" s="61"/>
      <c r="FP111" s="59"/>
      <c r="FQ111" s="59"/>
      <c r="FR111" s="59"/>
      <c r="FS111" s="59"/>
      <c r="FT111" s="59"/>
      <c r="FU111" s="59"/>
      <c r="FV111" s="59"/>
      <c r="FW111" s="59"/>
      <c r="FX111" s="59"/>
      <c r="FY111" s="59"/>
      <c r="FZ111" s="59"/>
      <c r="GA111" s="59"/>
      <c r="GB111" s="59"/>
      <c r="GC111" s="59"/>
      <c r="GD111" s="59"/>
      <c r="GE111" s="59"/>
      <c r="GF111" s="59"/>
      <c r="GG111" s="59"/>
      <c r="GH111" s="59"/>
      <c r="GI111" s="59"/>
      <c r="GJ111" s="59"/>
      <c r="GK111" s="59"/>
      <c r="GL111" s="59">
        <v>254108</v>
      </c>
      <c r="GM111" s="59">
        <v>255215</v>
      </c>
      <c r="GN111" s="59">
        <v>255215</v>
      </c>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c r="HZ111" s="59"/>
      <c r="IA111" s="59"/>
      <c r="IB111" s="59"/>
      <c r="IC111" s="59"/>
      <c r="ID111" s="59"/>
      <c r="IE111" s="39">
        <f t="shared" si="32"/>
        <v>80220</v>
      </c>
      <c r="IF111" s="39">
        <f t="shared" si="33"/>
        <v>80220</v>
      </c>
      <c r="IG111" s="39">
        <f t="shared" si="34"/>
        <v>80220</v>
      </c>
      <c r="IH111" s="63"/>
      <c r="II111" s="59"/>
      <c r="IJ111" s="59"/>
      <c r="IK111" s="59"/>
      <c r="IL111" s="59"/>
      <c r="IM111" s="59"/>
      <c r="IN111" s="59"/>
      <c r="IO111" s="59"/>
      <c r="IP111" s="59"/>
      <c r="IQ111" s="59"/>
      <c r="IR111" s="63"/>
      <c r="IS111" s="63"/>
      <c r="IT111" s="63"/>
      <c r="IU111" s="64"/>
      <c r="IV111" s="64"/>
      <c r="IW111" s="64"/>
      <c r="IX111" s="59"/>
      <c r="IY111" s="59"/>
      <c r="IZ111" s="59"/>
      <c r="JA111" s="64"/>
      <c r="JB111" s="64"/>
      <c r="JC111" s="64"/>
      <c r="JD111" s="64"/>
      <c r="JE111" s="64"/>
      <c r="JF111" s="64"/>
      <c r="JG111" s="64"/>
      <c r="JH111" s="64"/>
      <c r="JI111" s="64"/>
      <c r="JJ111" s="64"/>
      <c r="JK111" s="64"/>
      <c r="JL111" s="64"/>
      <c r="JM111" s="59"/>
      <c r="JN111" s="59"/>
      <c r="JO111" s="61"/>
      <c r="JP111" s="65"/>
      <c r="JQ111" s="64"/>
      <c r="JR111" s="64">
        <v>80220</v>
      </c>
      <c r="JS111" s="64">
        <v>80220</v>
      </c>
      <c r="JT111" s="64">
        <v>80220</v>
      </c>
      <c r="JU111" s="64"/>
      <c r="JV111" s="64"/>
      <c r="JW111" s="64"/>
      <c r="JX111" s="66">
        <f t="shared" si="30"/>
        <v>0</v>
      </c>
      <c r="JY111" s="66">
        <f t="shared" si="35"/>
        <v>0</v>
      </c>
      <c r="JZ111" s="66">
        <f t="shared" si="36"/>
        <v>0</v>
      </c>
      <c r="KA111" s="59"/>
      <c r="KB111" s="59"/>
      <c r="KC111" s="59"/>
      <c r="KD111" s="59"/>
      <c r="KE111" s="59"/>
      <c r="KF111" s="59"/>
      <c r="KG111" s="59"/>
      <c r="KH111" s="59"/>
      <c r="KI111" s="59"/>
      <c r="KJ111" s="59"/>
      <c r="KK111" s="59"/>
      <c r="KL111" s="59"/>
      <c r="KM111" s="59"/>
      <c r="KN111" s="50"/>
      <c r="KO111" s="50"/>
      <c r="KP111" s="134"/>
      <c r="KQ111" s="134"/>
      <c r="KR111" s="134"/>
      <c r="KS111" s="134"/>
      <c r="KT111" s="134"/>
      <c r="KU111" s="134"/>
      <c r="KV111" s="134"/>
      <c r="KW111" s="134"/>
      <c r="KX111" s="134"/>
      <c r="KY111" s="134"/>
      <c r="KZ111" s="134"/>
      <c r="LA111" s="134"/>
      <c r="LB111" s="134"/>
      <c r="LC111" s="134"/>
      <c r="LD111" s="134"/>
      <c r="LE111" s="134"/>
      <c r="LF111" s="134"/>
      <c r="LG111" s="134"/>
    </row>
    <row r="112" spans="1:319" s="8" customFormat="1" ht="12" customHeight="1" x14ac:dyDescent="0.25">
      <c r="A112" s="87" t="s">
        <v>204</v>
      </c>
      <c r="B112" s="38">
        <f t="shared" si="25"/>
        <v>5468035</v>
      </c>
      <c r="C112" s="38">
        <f t="shared" si="19"/>
        <v>5524166</v>
      </c>
      <c r="D112" s="38">
        <f t="shared" si="20"/>
        <v>5524166</v>
      </c>
      <c r="E112" s="39">
        <f t="shared" si="26"/>
        <v>4858340</v>
      </c>
      <c r="F112" s="39">
        <f t="shared" si="31"/>
        <v>4858400</v>
      </c>
      <c r="G112" s="40">
        <f t="shared" si="31"/>
        <v>4858400</v>
      </c>
      <c r="H112" s="44">
        <v>4559300</v>
      </c>
      <c r="I112" s="67">
        <v>4559300</v>
      </c>
      <c r="J112" s="68">
        <v>4559300</v>
      </c>
      <c r="K112" s="69">
        <v>299040</v>
      </c>
      <c r="L112" s="70">
        <v>299100</v>
      </c>
      <c r="M112" s="71">
        <v>299100</v>
      </c>
      <c r="N112" s="47">
        <f t="shared" si="27"/>
        <v>529475</v>
      </c>
      <c r="O112" s="47">
        <f t="shared" si="28"/>
        <v>585546</v>
      </c>
      <c r="P112" s="48">
        <f t="shared" si="29"/>
        <v>585546</v>
      </c>
      <c r="Q112" s="72"/>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86"/>
      <c r="FC112" s="86"/>
      <c r="FD112" s="59"/>
      <c r="FE112" s="61"/>
      <c r="FF112" s="61"/>
      <c r="FG112" s="61"/>
      <c r="FH112" s="61"/>
      <c r="FI112" s="61"/>
      <c r="FJ112" s="61"/>
      <c r="FK112" s="61"/>
      <c r="FL112" s="61"/>
      <c r="FM112" s="61"/>
      <c r="FN112" s="61"/>
      <c r="FO112" s="61"/>
      <c r="FP112" s="59"/>
      <c r="FQ112" s="59"/>
      <c r="FR112" s="59"/>
      <c r="FS112" s="59"/>
      <c r="FT112" s="59"/>
      <c r="FU112" s="59"/>
      <c r="FV112" s="59"/>
      <c r="FW112" s="59"/>
      <c r="FX112" s="59"/>
      <c r="FY112" s="59"/>
      <c r="FZ112" s="59"/>
      <c r="GA112" s="59"/>
      <c r="GB112" s="59"/>
      <c r="GC112" s="59"/>
      <c r="GD112" s="59"/>
      <c r="GE112" s="59"/>
      <c r="GF112" s="59"/>
      <c r="GG112" s="59"/>
      <c r="GH112" s="59"/>
      <c r="GI112" s="59"/>
      <c r="GJ112" s="52">
        <v>53764</v>
      </c>
      <c r="GK112" s="52">
        <v>53764</v>
      </c>
      <c r="GL112" s="52">
        <v>529475</v>
      </c>
      <c r="GM112" s="59">
        <v>531782</v>
      </c>
      <c r="GN112" s="59">
        <v>531782</v>
      </c>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59"/>
      <c r="HN112" s="59"/>
      <c r="HO112" s="59"/>
      <c r="HP112" s="59"/>
      <c r="HQ112" s="59"/>
      <c r="HR112" s="59"/>
      <c r="HS112" s="59"/>
      <c r="HT112" s="59"/>
      <c r="HU112" s="59"/>
      <c r="HV112" s="59"/>
      <c r="HW112" s="59"/>
      <c r="HX112" s="59"/>
      <c r="HY112" s="59"/>
      <c r="HZ112" s="59"/>
      <c r="IA112" s="59"/>
      <c r="IB112" s="59"/>
      <c r="IC112" s="59"/>
      <c r="ID112" s="59"/>
      <c r="IE112" s="39">
        <f t="shared" si="32"/>
        <v>80220</v>
      </c>
      <c r="IF112" s="39">
        <f t="shared" si="33"/>
        <v>80220</v>
      </c>
      <c r="IG112" s="39">
        <f t="shared" si="34"/>
        <v>80220</v>
      </c>
      <c r="IH112" s="63"/>
      <c r="II112" s="59"/>
      <c r="IJ112" s="59"/>
      <c r="IK112" s="59"/>
      <c r="IL112" s="59"/>
      <c r="IM112" s="59"/>
      <c r="IN112" s="59"/>
      <c r="IO112" s="59"/>
      <c r="IP112" s="59"/>
      <c r="IQ112" s="59"/>
      <c r="IR112" s="63"/>
      <c r="IS112" s="63"/>
      <c r="IT112" s="63"/>
      <c r="IU112" s="64"/>
      <c r="IV112" s="64"/>
      <c r="IW112" s="64"/>
      <c r="IX112" s="59"/>
      <c r="IY112" s="59"/>
      <c r="IZ112" s="59"/>
      <c r="JA112" s="64"/>
      <c r="JB112" s="64"/>
      <c r="JC112" s="64"/>
      <c r="JD112" s="64"/>
      <c r="JE112" s="64"/>
      <c r="JF112" s="64"/>
      <c r="JG112" s="64"/>
      <c r="JH112" s="64"/>
      <c r="JI112" s="64"/>
      <c r="JJ112" s="64"/>
      <c r="JK112" s="64"/>
      <c r="JL112" s="64"/>
      <c r="JM112" s="59"/>
      <c r="JN112" s="59"/>
      <c r="JO112" s="61"/>
      <c r="JP112" s="65"/>
      <c r="JQ112" s="64"/>
      <c r="JR112" s="64">
        <v>80220</v>
      </c>
      <c r="JS112" s="64">
        <v>80220</v>
      </c>
      <c r="JT112" s="64">
        <v>80220</v>
      </c>
      <c r="JU112" s="64"/>
      <c r="JV112" s="64"/>
      <c r="JW112" s="64"/>
      <c r="JX112" s="66">
        <f t="shared" si="30"/>
        <v>0</v>
      </c>
      <c r="JY112" s="66">
        <f t="shared" si="35"/>
        <v>0</v>
      </c>
      <c r="JZ112" s="66">
        <f t="shared" si="36"/>
        <v>0</v>
      </c>
      <c r="KA112" s="59"/>
      <c r="KB112" s="59"/>
      <c r="KC112" s="59"/>
      <c r="KD112" s="59"/>
      <c r="KE112" s="59"/>
      <c r="KF112" s="59"/>
      <c r="KG112" s="59"/>
      <c r="KH112" s="59"/>
      <c r="KI112" s="59"/>
      <c r="KJ112" s="59"/>
      <c r="KK112" s="59"/>
      <c r="KL112" s="59"/>
      <c r="KM112" s="59"/>
      <c r="KN112" s="50"/>
      <c r="KO112" s="50"/>
      <c r="KP112" s="134"/>
      <c r="KQ112" s="134"/>
      <c r="KR112" s="134"/>
      <c r="KS112" s="134"/>
      <c r="KT112" s="134"/>
      <c r="KU112" s="134"/>
      <c r="KV112" s="134"/>
      <c r="KW112" s="134"/>
      <c r="KX112" s="134"/>
      <c r="KY112" s="134"/>
      <c r="KZ112" s="134"/>
      <c r="LA112" s="134"/>
      <c r="LB112" s="134"/>
      <c r="LC112" s="134"/>
      <c r="LD112" s="134"/>
      <c r="LE112" s="134"/>
      <c r="LF112" s="134"/>
      <c r="LG112" s="134"/>
    </row>
    <row r="113" spans="1:319" s="8" customFormat="1" ht="12" customHeight="1" x14ac:dyDescent="0.25">
      <c r="A113" s="87" t="s">
        <v>205</v>
      </c>
      <c r="B113" s="38">
        <f t="shared" si="25"/>
        <v>3325105</v>
      </c>
      <c r="C113" s="38">
        <f t="shared" si="19"/>
        <v>4226683</v>
      </c>
      <c r="D113" s="38">
        <f t="shared" si="20"/>
        <v>4226683</v>
      </c>
      <c r="E113" s="39">
        <f t="shared" si="26"/>
        <v>2891840</v>
      </c>
      <c r="F113" s="39">
        <f t="shared" si="31"/>
        <v>2891880</v>
      </c>
      <c r="G113" s="40">
        <f t="shared" si="31"/>
        <v>2891880</v>
      </c>
      <c r="H113" s="44">
        <v>2552000</v>
      </c>
      <c r="I113" s="67">
        <v>2552000</v>
      </c>
      <c r="J113" s="68">
        <v>2552000</v>
      </c>
      <c r="K113" s="69">
        <v>339840</v>
      </c>
      <c r="L113" s="70">
        <v>339880</v>
      </c>
      <c r="M113" s="71">
        <v>339880</v>
      </c>
      <c r="N113" s="47">
        <f t="shared" si="27"/>
        <v>353045</v>
      </c>
      <c r="O113" s="47">
        <f t="shared" si="28"/>
        <v>1254583</v>
      </c>
      <c r="P113" s="48">
        <f t="shared" si="29"/>
        <v>1254583</v>
      </c>
      <c r="Q113" s="72"/>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86"/>
      <c r="FC113" s="86"/>
      <c r="FD113" s="59"/>
      <c r="FE113" s="61"/>
      <c r="FF113" s="61"/>
      <c r="FG113" s="61"/>
      <c r="FH113" s="61"/>
      <c r="FI113" s="61"/>
      <c r="FJ113" s="61"/>
      <c r="FK113" s="61"/>
      <c r="FL113" s="61"/>
      <c r="FM113" s="61"/>
      <c r="FN113" s="61"/>
      <c r="FO113" s="61"/>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v>353045</v>
      </c>
      <c r="GM113" s="59">
        <v>354583</v>
      </c>
      <c r="GN113" s="59">
        <v>354583</v>
      </c>
      <c r="GO113" s="59"/>
      <c r="GP113" s="59"/>
      <c r="GQ113" s="59"/>
      <c r="GR113" s="59"/>
      <c r="GS113" s="59"/>
      <c r="GT113" s="59"/>
      <c r="GU113" s="59"/>
      <c r="GV113" s="59"/>
      <c r="GW113" s="59"/>
      <c r="GX113" s="59"/>
      <c r="GY113" s="59"/>
      <c r="GZ113" s="59"/>
      <c r="HA113" s="59">
        <v>0</v>
      </c>
      <c r="HB113" s="59">
        <v>400000</v>
      </c>
      <c r="HC113" s="59">
        <v>400000</v>
      </c>
      <c r="HD113" s="59">
        <v>0</v>
      </c>
      <c r="HE113" s="59">
        <v>500000</v>
      </c>
      <c r="HF113" s="59">
        <v>500000</v>
      </c>
      <c r="HG113" s="59"/>
      <c r="HH113" s="59"/>
      <c r="HI113" s="59"/>
      <c r="HJ113" s="59"/>
      <c r="HK113" s="59"/>
      <c r="HL113" s="59"/>
      <c r="HM113" s="59"/>
      <c r="HN113" s="59"/>
      <c r="HO113" s="59"/>
      <c r="HP113" s="59"/>
      <c r="HQ113" s="59"/>
      <c r="HR113" s="59"/>
      <c r="HS113" s="59"/>
      <c r="HT113" s="59"/>
      <c r="HU113" s="59"/>
      <c r="HV113" s="59"/>
      <c r="HW113" s="59"/>
      <c r="HX113" s="59"/>
      <c r="HY113" s="59"/>
      <c r="HZ113" s="59"/>
      <c r="IA113" s="59"/>
      <c r="IB113" s="59"/>
      <c r="IC113" s="59"/>
      <c r="ID113" s="59"/>
      <c r="IE113" s="39">
        <f t="shared" si="32"/>
        <v>80220</v>
      </c>
      <c r="IF113" s="39">
        <f t="shared" si="33"/>
        <v>80220</v>
      </c>
      <c r="IG113" s="39">
        <f t="shared" si="34"/>
        <v>80220</v>
      </c>
      <c r="IH113" s="63"/>
      <c r="II113" s="59"/>
      <c r="IJ113" s="59"/>
      <c r="IK113" s="59"/>
      <c r="IL113" s="59"/>
      <c r="IM113" s="59"/>
      <c r="IN113" s="59"/>
      <c r="IO113" s="59"/>
      <c r="IP113" s="59"/>
      <c r="IQ113" s="59"/>
      <c r="IR113" s="63"/>
      <c r="IS113" s="63"/>
      <c r="IT113" s="63"/>
      <c r="IU113" s="64"/>
      <c r="IV113" s="64"/>
      <c r="IW113" s="64"/>
      <c r="IX113" s="59"/>
      <c r="IY113" s="59"/>
      <c r="IZ113" s="59"/>
      <c r="JA113" s="64"/>
      <c r="JB113" s="64"/>
      <c r="JC113" s="64"/>
      <c r="JD113" s="64"/>
      <c r="JE113" s="64"/>
      <c r="JF113" s="64"/>
      <c r="JG113" s="64"/>
      <c r="JH113" s="64"/>
      <c r="JI113" s="64"/>
      <c r="JJ113" s="64"/>
      <c r="JK113" s="64"/>
      <c r="JL113" s="64"/>
      <c r="JM113" s="59"/>
      <c r="JN113" s="59"/>
      <c r="JO113" s="61"/>
      <c r="JP113" s="65"/>
      <c r="JQ113" s="64"/>
      <c r="JR113" s="64">
        <v>80220</v>
      </c>
      <c r="JS113" s="64">
        <v>80220</v>
      </c>
      <c r="JT113" s="64">
        <v>80220</v>
      </c>
      <c r="JU113" s="64"/>
      <c r="JV113" s="64"/>
      <c r="JW113" s="64"/>
      <c r="JX113" s="66">
        <f t="shared" si="30"/>
        <v>0</v>
      </c>
      <c r="JY113" s="66">
        <f t="shared" si="35"/>
        <v>0</v>
      </c>
      <c r="JZ113" s="66">
        <f t="shared" si="36"/>
        <v>0</v>
      </c>
      <c r="KA113" s="59"/>
      <c r="KB113" s="59"/>
      <c r="KC113" s="59"/>
      <c r="KD113" s="59"/>
      <c r="KE113" s="59"/>
      <c r="KF113" s="59"/>
      <c r="KG113" s="59"/>
      <c r="KH113" s="59"/>
      <c r="KI113" s="59"/>
      <c r="KJ113" s="59"/>
      <c r="KK113" s="59"/>
      <c r="KL113" s="59"/>
      <c r="KM113" s="59"/>
      <c r="KN113" s="50"/>
      <c r="KO113" s="50"/>
      <c r="KP113" s="134"/>
      <c r="KQ113" s="134"/>
      <c r="KR113" s="134"/>
      <c r="KS113" s="134"/>
      <c r="KT113" s="134"/>
      <c r="KU113" s="134"/>
      <c r="KV113" s="134"/>
      <c r="KW113" s="134"/>
      <c r="KX113" s="134"/>
      <c r="KY113" s="134"/>
      <c r="KZ113" s="134"/>
      <c r="LA113" s="134"/>
      <c r="LB113" s="134"/>
      <c r="LC113" s="134"/>
      <c r="LD113" s="134"/>
      <c r="LE113" s="134"/>
      <c r="LF113" s="134"/>
      <c r="LG113" s="134"/>
    </row>
    <row r="114" spans="1:319" s="8" customFormat="1" ht="12" customHeight="1" x14ac:dyDescent="0.25">
      <c r="A114" s="87" t="s">
        <v>206</v>
      </c>
      <c r="B114" s="38">
        <f t="shared" si="25"/>
        <v>2679519</v>
      </c>
      <c r="C114" s="38">
        <f t="shared" si="19"/>
        <v>2980875</v>
      </c>
      <c r="D114" s="38">
        <f t="shared" si="20"/>
        <v>2980875</v>
      </c>
      <c r="E114" s="39">
        <f t="shared" si="26"/>
        <v>2290520</v>
      </c>
      <c r="F114" s="39">
        <f t="shared" si="31"/>
        <v>2290530</v>
      </c>
      <c r="G114" s="40">
        <f t="shared" si="31"/>
        <v>2290530</v>
      </c>
      <c r="H114" s="44">
        <v>2168100</v>
      </c>
      <c r="I114" s="67">
        <v>2168100</v>
      </c>
      <c r="J114" s="68">
        <v>2168100</v>
      </c>
      <c r="K114" s="69">
        <v>122420</v>
      </c>
      <c r="L114" s="70">
        <v>122430</v>
      </c>
      <c r="M114" s="71">
        <v>122430</v>
      </c>
      <c r="N114" s="47">
        <f t="shared" si="27"/>
        <v>308779</v>
      </c>
      <c r="O114" s="47">
        <f t="shared" si="28"/>
        <v>610125</v>
      </c>
      <c r="P114" s="48">
        <f t="shared" si="29"/>
        <v>610125</v>
      </c>
      <c r="Q114" s="72"/>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86"/>
      <c r="FC114" s="86"/>
      <c r="FD114" s="59"/>
      <c r="FE114" s="61"/>
      <c r="FF114" s="61"/>
      <c r="FG114" s="61"/>
      <c r="FH114" s="61"/>
      <c r="FI114" s="61"/>
      <c r="FJ114" s="61"/>
      <c r="FK114" s="61"/>
      <c r="FL114" s="61"/>
      <c r="FM114" s="61"/>
      <c r="FN114" s="61"/>
      <c r="FO114" s="61"/>
      <c r="FP114" s="59"/>
      <c r="FQ114" s="59"/>
      <c r="FR114" s="59"/>
      <c r="FS114" s="59"/>
      <c r="FT114" s="59"/>
      <c r="FU114" s="59"/>
      <c r="FV114" s="59"/>
      <c r="FW114" s="59"/>
      <c r="FX114" s="59"/>
      <c r="FY114" s="59"/>
      <c r="FZ114" s="59"/>
      <c r="GA114" s="59"/>
      <c r="GB114" s="59"/>
      <c r="GC114" s="59"/>
      <c r="GD114" s="59">
        <v>100000</v>
      </c>
      <c r="GE114" s="59">
        <v>100000</v>
      </c>
      <c r="GF114" s="59"/>
      <c r="GG114" s="59"/>
      <c r="GH114" s="59"/>
      <c r="GI114" s="59"/>
      <c r="GJ114" s="59"/>
      <c r="GK114" s="59"/>
      <c r="GL114" s="59">
        <v>308779</v>
      </c>
      <c r="GM114" s="59">
        <v>310125</v>
      </c>
      <c r="GN114" s="59">
        <v>310125</v>
      </c>
      <c r="GO114" s="59"/>
      <c r="GP114" s="59"/>
      <c r="GQ114" s="59"/>
      <c r="GR114" s="59"/>
      <c r="GS114" s="59"/>
      <c r="GT114" s="59"/>
      <c r="GU114" s="59"/>
      <c r="GV114" s="59"/>
      <c r="GW114" s="59"/>
      <c r="GX114" s="59"/>
      <c r="GY114" s="59"/>
      <c r="GZ114" s="59"/>
      <c r="HA114" s="59"/>
      <c r="HB114" s="59"/>
      <c r="HC114" s="59"/>
      <c r="HD114" s="59">
        <v>0</v>
      </c>
      <c r="HE114" s="59">
        <v>200000</v>
      </c>
      <c r="HF114" s="59">
        <v>200000</v>
      </c>
      <c r="HG114" s="59"/>
      <c r="HH114" s="59"/>
      <c r="HI114" s="59"/>
      <c r="HJ114" s="59"/>
      <c r="HK114" s="59"/>
      <c r="HL114" s="59"/>
      <c r="HM114" s="59"/>
      <c r="HN114" s="59"/>
      <c r="HO114" s="59"/>
      <c r="HP114" s="59"/>
      <c r="HQ114" s="59"/>
      <c r="HR114" s="59"/>
      <c r="HS114" s="59"/>
      <c r="HT114" s="59"/>
      <c r="HU114" s="59"/>
      <c r="HV114" s="59"/>
      <c r="HW114" s="59"/>
      <c r="HX114" s="59"/>
      <c r="HY114" s="59"/>
      <c r="HZ114" s="59"/>
      <c r="IA114" s="59"/>
      <c r="IB114" s="59"/>
      <c r="IC114" s="59"/>
      <c r="ID114" s="59"/>
      <c r="IE114" s="39">
        <f t="shared" si="32"/>
        <v>80220</v>
      </c>
      <c r="IF114" s="39">
        <f t="shared" si="33"/>
        <v>80220</v>
      </c>
      <c r="IG114" s="39">
        <f t="shared" si="34"/>
        <v>80220</v>
      </c>
      <c r="IH114" s="63"/>
      <c r="II114" s="59"/>
      <c r="IJ114" s="59"/>
      <c r="IK114" s="59"/>
      <c r="IL114" s="59"/>
      <c r="IM114" s="59"/>
      <c r="IN114" s="59"/>
      <c r="IO114" s="59"/>
      <c r="IP114" s="59"/>
      <c r="IQ114" s="59"/>
      <c r="IR114" s="63"/>
      <c r="IS114" s="63"/>
      <c r="IT114" s="63"/>
      <c r="IU114" s="64"/>
      <c r="IV114" s="64"/>
      <c r="IW114" s="64"/>
      <c r="IX114" s="59"/>
      <c r="IY114" s="59"/>
      <c r="IZ114" s="59"/>
      <c r="JA114" s="64"/>
      <c r="JB114" s="64"/>
      <c r="JC114" s="64"/>
      <c r="JD114" s="64"/>
      <c r="JE114" s="64"/>
      <c r="JF114" s="64"/>
      <c r="JG114" s="64"/>
      <c r="JH114" s="64"/>
      <c r="JI114" s="64"/>
      <c r="JJ114" s="64"/>
      <c r="JK114" s="64"/>
      <c r="JL114" s="64"/>
      <c r="JM114" s="59"/>
      <c r="JN114" s="59"/>
      <c r="JO114" s="61"/>
      <c r="JP114" s="65"/>
      <c r="JQ114" s="64"/>
      <c r="JR114" s="64">
        <v>80220</v>
      </c>
      <c r="JS114" s="64">
        <v>80220</v>
      </c>
      <c r="JT114" s="64">
        <v>80220</v>
      </c>
      <c r="JU114" s="64"/>
      <c r="JV114" s="64"/>
      <c r="JW114" s="64"/>
      <c r="JX114" s="66">
        <f t="shared" si="30"/>
        <v>0</v>
      </c>
      <c r="JY114" s="66">
        <f t="shared" si="35"/>
        <v>0</v>
      </c>
      <c r="JZ114" s="66">
        <f t="shared" si="36"/>
        <v>0</v>
      </c>
      <c r="KA114" s="59"/>
      <c r="KB114" s="59"/>
      <c r="KC114" s="59"/>
      <c r="KD114" s="59"/>
      <c r="KE114" s="59"/>
      <c r="KF114" s="59"/>
      <c r="KG114" s="59"/>
      <c r="KH114" s="59"/>
      <c r="KI114" s="59"/>
      <c r="KJ114" s="59"/>
      <c r="KK114" s="59"/>
      <c r="KL114" s="59"/>
      <c r="KM114" s="59"/>
      <c r="KN114" s="50"/>
      <c r="KO114" s="50"/>
      <c r="KP114" s="134"/>
      <c r="KQ114" s="134"/>
      <c r="KR114" s="134"/>
      <c r="KS114" s="134"/>
      <c r="KT114" s="134"/>
      <c r="KU114" s="134"/>
      <c r="KV114" s="134"/>
      <c r="KW114" s="134"/>
      <c r="KX114" s="134"/>
      <c r="KY114" s="134"/>
      <c r="KZ114" s="134"/>
      <c r="LA114" s="134"/>
      <c r="LB114" s="134"/>
      <c r="LC114" s="134"/>
      <c r="LD114" s="134"/>
      <c r="LE114" s="134"/>
      <c r="LF114" s="134"/>
      <c r="LG114" s="134"/>
    </row>
    <row r="115" spans="1:319" s="8" customFormat="1" ht="13.5" customHeight="1" x14ac:dyDescent="0.25">
      <c r="A115" s="87" t="s">
        <v>207</v>
      </c>
      <c r="B115" s="38">
        <f t="shared" si="25"/>
        <v>3944857</v>
      </c>
      <c r="C115" s="38">
        <f t="shared" si="19"/>
        <v>3946120</v>
      </c>
      <c r="D115" s="38">
        <f t="shared" si="20"/>
        <v>3946120</v>
      </c>
      <c r="E115" s="39">
        <f t="shared" si="26"/>
        <v>3599830</v>
      </c>
      <c r="F115" s="39">
        <f t="shared" si="31"/>
        <v>3599940</v>
      </c>
      <c r="G115" s="40">
        <f t="shared" si="31"/>
        <v>3599940</v>
      </c>
      <c r="H115" s="44">
        <v>3550500</v>
      </c>
      <c r="I115" s="67">
        <v>3550500</v>
      </c>
      <c r="J115" s="68">
        <v>3550500</v>
      </c>
      <c r="K115" s="69">
        <v>49330</v>
      </c>
      <c r="L115" s="70">
        <v>49440</v>
      </c>
      <c r="M115" s="71">
        <v>49440</v>
      </c>
      <c r="N115" s="47">
        <f t="shared" si="27"/>
        <v>264807</v>
      </c>
      <c r="O115" s="47">
        <f t="shared" si="28"/>
        <v>265960</v>
      </c>
      <c r="P115" s="48">
        <f t="shared" si="29"/>
        <v>265960</v>
      </c>
      <c r="Q115" s="72"/>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86"/>
      <c r="FC115" s="86"/>
      <c r="FD115" s="59"/>
      <c r="FE115" s="61"/>
      <c r="FF115" s="61"/>
      <c r="FG115" s="61"/>
      <c r="FH115" s="61"/>
      <c r="FI115" s="61"/>
      <c r="FJ115" s="61"/>
      <c r="FK115" s="61"/>
      <c r="FL115" s="61"/>
      <c r="FM115" s="61"/>
      <c r="FN115" s="61"/>
      <c r="FO115" s="61"/>
      <c r="FP115" s="59"/>
      <c r="FQ115" s="59"/>
      <c r="FR115" s="59"/>
      <c r="FS115" s="59"/>
      <c r="FT115" s="59"/>
      <c r="FU115" s="59"/>
      <c r="FV115" s="59"/>
      <c r="FW115" s="59"/>
      <c r="FX115" s="59"/>
      <c r="FY115" s="59"/>
      <c r="FZ115" s="59"/>
      <c r="GA115" s="59"/>
      <c r="GB115" s="59"/>
      <c r="GC115" s="59"/>
      <c r="GD115" s="59"/>
      <c r="GE115" s="59"/>
      <c r="GF115" s="59"/>
      <c r="GG115" s="59"/>
      <c r="GH115" s="59"/>
      <c r="GI115" s="59"/>
      <c r="GJ115" s="59"/>
      <c r="GK115" s="59"/>
      <c r="GL115" s="59">
        <v>264807</v>
      </c>
      <c r="GM115" s="59">
        <v>265960</v>
      </c>
      <c r="GN115" s="59">
        <v>265960</v>
      </c>
      <c r="GO115" s="59"/>
      <c r="GP115" s="59"/>
      <c r="GQ115" s="59"/>
      <c r="GR115" s="59"/>
      <c r="GS115" s="59"/>
      <c r="GT115" s="59"/>
      <c r="GU115" s="59"/>
      <c r="GV115" s="59"/>
      <c r="GW115" s="59"/>
      <c r="GX115" s="59"/>
      <c r="GY115" s="59"/>
      <c r="GZ115" s="59"/>
      <c r="HA115" s="59"/>
      <c r="HB115" s="59"/>
      <c r="HC115" s="59"/>
      <c r="HD115" s="59"/>
      <c r="HE115" s="59"/>
      <c r="HF115" s="59"/>
      <c r="HG115" s="59"/>
      <c r="HH115" s="59"/>
      <c r="HI115" s="59"/>
      <c r="HJ115" s="59"/>
      <c r="HK115" s="59"/>
      <c r="HL115" s="59"/>
      <c r="HM115" s="59"/>
      <c r="HN115" s="59"/>
      <c r="HO115" s="59"/>
      <c r="HP115" s="59"/>
      <c r="HQ115" s="59"/>
      <c r="HR115" s="59"/>
      <c r="HS115" s="59"/>
      <c r="HT115" s="59"/>
      <c r="HU115" s="59"/>
      <c r="HV115" s="59"/>
      <c r="HW115" s="59"/>
      <c r="HX115" s="59"/>
      <c r="HY115" s="59"/>
      <c r="HZ115" s="59"/>
      <c r="IA115" s="63"/>
      <c r="IB115" s="63"/>
      <c r="IC115" s="63"/>
      <c r="ID115" s="63"/>
      <c r="IE115" s="39">
        <f t="shared" si="32"/>
        <v>80220</v>
      </c>
      <c r="IF115" s="39">
        <f t="shared" si="33"/>
        <v>80220</v>
      </c>
      <c r="IG115" s="39">
        <f t="shared" si="34"/>
        <v>80220</v>
      </c>
      <c r="IH115" s="63"/>
      <c r="II115" s="59"/>
      <c r="IJ115" s="59"/>
      <c r="IK115" s="59"/>
      <c r="IL115" s="59"/>
      <c r="IM115" s="59"/>
      <c r="IN115" s="59"/>
      <c r="IO115" s="59"/>
      <c r="IP115" s="59"/>
      <c r="IQ115" s="59"/>
      <c r="IR115" s="63"/>
      <c r="IS115" s="63"/>
      <c r="IT115" s="63"/>
      <c r="IU115" s="64"/>
      <c r="IV115" s="64"/>
      <c r="IW115" s="64"/>
      <c r="IX115" s="59"/>
      <c r="IY115" s="59"/>
      <c r="IZ115" s="59"/>
      <c r="JA115" s="64"/>
      <c r="JB115" s="64"/>
      <c r="JC115" s="64"/>
      <c r="JD115" s="64"/>
      <c r="JE115" s="64"/>
      <c r="JF115" s="64"/>
      <c r="JG115" s="64"/>
      <c r="JH115" s="64"/>
      <c r="JI115" s="64"/>
      <c r="JJ115" s="64"/>
      <c r="JK115" s="64"/>
      <c r="JL115" s="64"/>
      <c r="JM115" s="59"/>
      <c r="JN115" s="59"/>
      <c r="JO115" s="62"/>
      <c r="JP115" s="49"/>
      <c r="JQ115" s="64"/>
      <c r="JR115" s="64">
        <v>80220</v>
      </c>
      <c r="JS115" s="64">
        <v>80220</v>
      </c>
      <c r="JT115" s="64">
        <v>80220</v>
      </c>
      <c r="JU115" s="64"/>
      <c r="JV115" s="64"/>
      <c r="JW115" s="64"/>
      <c r="JX115" s="66">
        <f t="shared" si="30"/>
        <v>0</v>
      </c>
      <c r="JY115" s="66">
        <f t="shared" si="35"/>
        <v>0</v>
      </c>
      <c r="JZ115" s="66">
        <f t="shared" si="36"/>
        <v>0</v>
      </c>
      <c r="KA115" s="59"/>
      <c r="KB115" s="59"/>
      <c r="KC115" s="59"/>
      <c r="KD115" s="59"/>
      <c r="KE115" s="59"/>
      <c r="KF115" s="59"/>
      <c r="KG115" s="59"/>
      <c r="KH115" s="59"/>
      <c r="KI115" s="59"/>
      <c r="KJ115" s="59"/>
      <c r="KK115" s="59"/>
      <c r="KL115" s="59"/>
      <c r="KM115" s="59"/>
      <c r="KN115" s="50"/>
      <c r="KO115" s="50"/>
      <c r="KP115" s="134"/>
      <c r="KQ115" s="134"/>
      <c r="KR115" s="134"/>
      <c r="KS115" s="134"/>
      <c r="KT115" s="134"/>
      <c r="KU115" s="134"/>
      <c r="KV115" s="134"/>
      <c r="KW115" s="134"/>
      <c r="KX115" s="134"/>
      <c r="KY115" s="134"/>
      <c r="KZ115" s="134"/>
      <c r="LA115" s="134"/>
      <c r="LB115" s="134"/>
      <c r="LC115" s="134"/>
      <c r="LD115" s="134"/>
      <c r="LE115" s="134"/>
      <c r="LF115" s="134"/>
      <c r="LG115" s="134"/>
    </row>
    <row r="116" spans="1:319" s="8" customFormat="1" ht="12.75" customHeight="1" x14ac:dyDescent="0.25">
      <c r="A116" s="21" t="s">
        <v>208</v>
      </c>
      <c r="B116" s="38">
        <f t="shared" si="25"/>
        <v>153704876.05000001</v>
      </c>
      <c r="C116" s="38">
        <f t="shared" si="19"/>
        <v>171994243.18000001</v>
      </c>
      <c r="D116" s="38">
        <f t="shared" si="20"/>
        <v>171655411.84</v>
      </c>
      <c r="E116" s="39">
        <f t="shared" si="26"/>
        <v>82258710</v>
      </c>
      <c r="F116" s="39">
        <f t="shared" si="31"/>
        <v>86277627</v>
      </c>
      <c r="G116" s="40">
        <f t="shared" si="31"/>
        <v>86277627</v>
      </c>
      <c r="H116" s="44">
        <v>79991400</v>
      </c>
      <c r="I116" s="67">
        <v>79991400</v>
      </c>
      <c r="J116" s="68">
        <v>79991400</v>
      </c>
      <c r="K116" s="69">
        <v>2267310</v>
      </c>
      <c r="L116" s="70">
        <v>6286227</v>
      </c>
      <c r="M116" s="71">
        <v>6286227</v>
      </c>
      <c r="N116" s="47">
        <f t="shared" si="27"/>
        <v>5056465.79</v>
      </c>
      <c r="O116" s="47">
        <f t="shared" si="28"/>
        <v>20358821.329999998</v>
      </c>
      <c r="P116" s="48">
        <f t="shared" si="29"/>
        <v>20256002.989999998</v>
      </c>
      <c r="Q116" s="72"/>
      <c r="R116" s="50"/>
      <c r="S116" s="50"/>
      <c r="T116" s="50"/>
      <c r="U116" s="50"/>
      <c r="V116" s="50"/>
      <c r="W116" s="50"/>
      <c r="X116" s="50"/>
      <c r="Y116" s="50"/>
      <c r="Z116" s="50"/>
      <c r="AA116" s="50"/>
      <c r="AB116" s="50"/>
      <c r="AC116" s="50">
        <v>0</v>
      </c>
      <c r="AD116" s="76">
        <v>3000000</v>
      </c>
      <c r="AE116" s="76">
        <v>3000000</v>
      </c>
      <c r="AF116" s="76"/>
      <c r="AG116" s="73">
        <v>96466.5</v>
      </c>
      <c r="AH116" s="73">
        <v>96466.5</v>
      </c>
      <c r="AI116" s="73"/>
      <c r="AJ116" s="50"/>
      <c r="AK116" s="50"/>
      <c r="AL116" s="50"/>
      <c r="AM116" s="50"/>
      <c r="AN116" s="50"/>
      <c r="AO116" s="50">
        <v>2141354.9</v>
      </c>
      <c r="AP116" s="50">
        <v>2141354.9</v>
      </c>
      <c r="AQ116" s="50">
        <v>2141354.9</v>
      </c>
      <c r="AR116" s="50"/>
      <c r="AS116" s="50"/>
      <c r="AT116" s="50"/>
      <c r="AU116" s="50"/>
      <c r="AV116" s="50"/>
      <c r="AW116" s="50"/>
      <c r="AX116" s="50"/>
      <c r="AY116" s="50"/>
      <c r="AZ116" s="50"/>
      <c r="BA116" s="50"/>
      <c r="BB116" s="50"/>
      <c r="BC116" s="50"/>
      <c r="BD116" s="50"/>
      <c r="BE116" s="50"/>
      <c r="BF116" s="50"/>
      <c r="BG116" s="50">
        <v>229963.89</v>
      </c>
      <c r="BH116" s="50">
        <v>231498.28</v>
      </c>
      <c r="BI116" s="50">
        <v>231498.28</v>
      </c>
      <c r="BJ116" s="50">
        <v>236671</v>
      </c>
      <c r="BK116" s="50">
        <v>238977</v>
      </c>
      <c r="BL116" s="50">
        <v>238977</v>
      </c>
      <c r="BM116" s="50">
        <v>50717</v>
      </c>
      <c r="BN116" s="50">
        <v>51485.68</v>
      </c>
      <c r="BO116" s="50">
        <v>51485.68</v>
      </c>
      <c r="BP116" s="50"/>
      <c r="BQ116" s="50"/>
      <c r="BR116" s="50"/>
      <c r="BS116" s="50">
        <v>254100</v>
      </c>
      <c r="BT116" s="50">
        <v>254100</v>
      </c>
      <c r="BU116" s="50">
        <v>254100</v>
      </c>
      <c r="BV116" s="50"/>
      <c r="BW116" s="50"/>
      <c r="BX116" s="50"/>
      <c r="BY116" s="50"/>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77">
        <v>3382085.54</v>
      </c>
      <c r="CV116" s="77">
        <v>3382085.54</v>
      </c>
      <c r="CW116" s="77"/>
      <c r="CX116" s="56"/>
      <c r="CY116" s="56"/>
      <c r="CZ116" s="56"/>
      <c r="DA116" s="96"/>
      <c r="DB116" s="56"/>
      <c r="DC116" s="56"/>
      <c r="DD116" s="56">
        <v>396000</v>
      </c>
      <c r="DE116" s="56">
        <v>396000</v>
      </c>
      <c r="DF116" s="56"/>
      <c r="DG116" s="73">
        <v>1533260</v>
      </c>
      <c r="DH116" s="56">
        <v>1533260</v>
      </c>
      <c r="DI116" s="56"/>
      <c r="DJ116" s="56"/>
      <c r="DK116" s="56"/>
      <c r="DL116" s="56"/>
      <c r="DM116" s="56"/>
      <c r="DN116" s="56"/>
      <c r="DO116" s="56"/>
      <c r="DP116" s="56"/>
      <c r="DQ116" s="56"/>
      <c r="DR116" s="56"/>
      <c r="DS116" s="56"/>
      <c r="DT116" s="56"/>
      <c r="DU116" s="56"/>
      <c r="DV116" s="59"/>
      <c r="DW116" s="59"/>
      <c r="DX116" s="59"/>
      <c r="DY116" s="59"/>
      <c r="DZ116" s="59"/>
      <c r="EA116" s="59"/>
      <c r="EB116" s="59"/>
      <c r="EC116" s="59"/>
      <c r="ED116" s="59"/>
      <c r="EE116" s="59"/>
      <c r="EF116" s="59"/>
      <c r="EG116" s="59"/>
      <c r="EH116" s="59"/>
      <c r="EI116" s="59"/>
      <c r="EJ116" s="59"/>
      <c r="EK116" s="59"/>
      <c r="EL116" s="59"/>
      <c r="EM116" s="59"/>
      <c r="EN116" s="59"/>
      <c r="EO116" s="59"/>
      <c r="EP116" s="59"/>
      <c r="EQ116" s="76">
        <v>5207873.5999999996</v>
      </c>
      <c r="ER116" s="59">
        <v>5105055.26</v>
      </c>
      <c r="ES116" s="59"/>
      <c r="ET116" s="76">
        <v>1023922.59</v>
      </c>
      <c r="EU116" s="76">
        <v>1023922.59</v>
      </c>
      <c r="EV116" s="76"/>
      <c r="EW116" s="59"/>
      <c r="EX116" s="59"/>
      <c r="EY116" s="59"/>
      <c r="EZ116" s="59"/>
      <c r="FA116" s="59"/>
      <c r="FB116" s="86"/>
      <c r="FC116" s="86"/>
      <c r="FD116" s="59"/>
      <c r="FE116" s="61"/>
      <c r="FF116" s="61"/>
      <c r="FG116" s="61"/>
      <c r="FH116" s="61"/>
      <c r="FI116" s="61"/>
      <c r="FJ116" s="61"/>
      <c r="FK116" s="61"/>
      <c r="FL116" s="61"/>
      <c r="FM116" s="61"/>
      <c r="FN116" s="61"/>
      <c r="FO116" s="61"/>
      <c r="FP116" s="59"/>
      <c r="FQ116" s="59">
        <v>2489</v>
      </c>
      <c r="FR116" s="59">
        <v>2489</v>
      </c>
      <c r="FS116" s="59">
        <v>2489</v>
      </c>
      <c r="FT116" s="59"/>
      <c r="FU116" s="77">
        <v>148145.24</v>
      </c>
      <c r="FV116" s="77">
        <v>148145.24</v>
      </c>
      <c r="FW116" s="77"/>
      <c r="FX116" s="59"/>
      <c r="FY116" s="59"/>
      <c r="FZ116" s="59"/>
      <c r="GA116" s="59"/>
      <c r="GB116" s="59"/>
      <c r="GC116" s="59"/>
      <c r="GD116" s="59"/>
      <c r="GE116" s="59"/>
      <c r="GF116" s="59"/>
      <c r="GG116" s="59"/>
      <c r="GH116" s="59"/>
      <c r="GI116" s="59"/>
      <c r="GJ116" s="59"/>
      <c r="GK116" s="59"/>
      <c r="GL116" s="59">
        <v>2141170</v>
      </c>
      <c r="GM116" s="59">
        <v>2151163</v>
      </c>
      <c r="GN116" s="59">
        <v>2151163</v>
      </c>
      <c r="GO116" s="59"/>
      <c r="GP116" s="59"/>
      <c r="GQ116" s="59"/>
      <c r="GR116" s="59"/>
      <c r="GS116" s="59"/>
      <c r="GT116" s="59"/>
      <c r="GU116" s="59">
        <v>0</v>
      </c>
      <c r="GV116" s="59">
        <v>500000</v>
      </c>
      <c r="GW116" s="59">
        <v>500000</v>
      </c>
      <c r="GX116" s="59"/>
      <c r="GY116" s="59"/>
      <c r="GZ116" s="59"/>
      <c r="HA116" s="59"/>
      <c r="HB116" s="59"/>
      <c r="HC116" s="59"/>
      <c r="HD116" s="59"/>
      <c r="HE116" s="59"/>
      <c r="HF116" s="59"/>
      <c r="HG116" s="59"/>
      <c r="HH116" s="59"/>
      <c r="HI116" s="59"/>
      <c r="HJ116" s="59"/>
      <c r="HK116" s="59"/>
      <c r="HL116" s="59"/>
      <c r="HM116" s="59"/>
      <c r="HN116" s="59"/>
      <c r="HO116" s="59"/>
      <c r="HP116" s="59"/>
      <c r="HQ116" s="59"/>
      <c r="HR116" s="59"/>
      <c r="HS116" s="59"/>
      <c r="HT116" s="59"/>
      <c r="HU116" s="59"/>
      <c r="HV116" s="59"/>
      <c r="HW116" s="59"/>
      <c r="HX116" s="59"/>
      <c r="HY116" s="59"/>
      <c r="HZ116" s="59"/>
      <c r="IA116" s="59"/>
      <c r="IB116" s="59"/>
      <c r="IC116" s="59"/>
      <c r="ID116" s="59"/>
      <c r="IE116" s="39">
        <f t="shared" si="32"/>
        <v>66389700.259999998</v>
      </c>
      <c r="IF116" s="39">
        <f t="shared" si="33"/>
        <v>65357794.849999994</v>
      </c>
      <c r="IG116" s="39">
        <f t="shared" si="34"/>
        <v>65121781.849999994</v>
      </c>
      <c r="IH116" s="63">
        <v>7773592</v>
      </c>
      <c r="II116" s="78">
        <v>8024272</v>
      </c>
      <c r="IJ116" s="78">
        <v>8024272</v>
      </c>
      <c r="IK116" s="78">
        <v>56428390</v>
      </c>
      <c r="IL116" s="59">
        <v>55181132.549999997</v>
      </c>
      <c r="IM116" s="59">
        <v>55181132.549999997</v>
      </c>
      <c r="IN116" s="59"/>
      <c r="IO116" s="59"/>
      <c r="IP116" s="59"/>
      <c r="IQ116" s="59">
        <v>69428</v>
      </c>
      <c r="IR116" s="63">
        <v>104142</v>
      </c>
      <c r="IS116" s="63">
        <v>104142</v>
      </c>
      <c r="IT116" s="63">
        <v>24438</v>
      </c>
      <c r="IU116" s="64">
        <v>24438</v>
      </c>
      <c r="IV116" s="64">
        <v>24438</v>
      </c>
      <c r="IW116" s="64">
        <v>380317.46</v>
      </c>
      <c r="IX116" s="59">
        <v>441411.57</v>
      </c>
      <c r="IY116" s="59">
        <v>441411.57</v>
      </c>
      <c r="IZ116" s="59">
        <v>1073457</v>
      </c>
      <c r="JA116" s="64">
        <v>938616.66</v>
      </c>
      <c r="JB116" s="64">
        <v>938616.66</v>
      </c>
      <c r="JC116" s="64">
        <v>23100</v>
      </c>
      <c r="JD116" s="64">
        <v>23100</v>
      </c>
      <c r="JE116" s="64">
        <v>23100</v>
      </c>
      <c r="JF116" s="64">
        <v>6571.8</v>
      </c>
      <c r="JG116" s="64">
        <v>6571.8</v>
      </c>
      <c r="JH116" s="64">
        <v>6571.8</v>
      </c>
      <c r="JI116" s="64">
        <v>374393</v>
      </c>
      <c r="JJ116" s="64">
        <v>378097.27</v>
      </c>
      <c r="JK116" s="64">
        <v>378097.27</v>
      </c>
      <c r="JL116" s="64">
        <v>5956</v>
      </c>
      <c r="JM116" s="59">
        <v>5956</v>
      </c>
      <c r="JN116" s="59"/>
      <c r="JO116" s="61">
        <v>228137</v>
      </c>
      <c r="JP116" s="65">
        <v>228137</v>
      </c>
      <c r="JQ116" s="64"/>
      <c r="JR116" s="64"/>
      <c r="JS116" s="64"/>
      <c r="JT116" s="64"/>
      <c r="JU116" s="64">
        <v>1920</v>
      </c>
      <c r="JV116" s="64">
        <v>1920</v>
      </c>
      <c r="JW116" s="64"/>
      <c r="JX116" s="66">
        <f t="shared" si="30"/>
        <v>0</v>
      </c>
      <c r="JY116" s="66">
        <f t="shared" si="35"/>
        <v>0</v>
      </c>
      <c r="JZ116" s="66">
        <f t="shared" si="36"/>
        <v>0</v>
      </c>
      <c r="KA116" s="59"/>
      <c r="KB116" s="59"/>
      <c r="KC116" s="59"/>
      <c r="KD116" s="59"/>
      <c r="KE116" s="59"/>
      <c r="KF116" s="59"/>
      <c r="KG116" s="59"/>
      <c r="KH116" s="59"/>
      <c r="KI116" s="59"/>
      <c r="KJ116" s="59"/>
      <c r="KK116" s="59"/>
      <c r="KL116" s="59"/>
      <c r="KM116" s="59"/>
      <c r="KN116" s="50"/>
      <c r="KO116" s="50"/>
      <c r="KP116" s="134"/>
      <c r="KQ116" s="134"/>
      <c r="KR116" s="134"/>
      <c r="KS116" s="134"/>
      <c r="KT116" s="134"/>
      <c r="KU116" s="134"/>
      <c r="KV116" s="134"/>
      <c r="KW116" s="134"/>
      <c r="KX116" s="134"/>
      <c r="KY116" s="134"/>
      <c r="KZ116" s="134"/>
      <c r="LA116" s="134"/>
      <c r="LB116" s="134"/>
      <c r="LC116" s="134"/>
      <c r="LD116" s="134"/>
      <c r="LE116" s="134"/>
      <c r="LF116" s="134"/>
      <c r="LG116" s="134"/>
    </row>
    <row r="117" spans="1:319" s="8" customFormat="1" ht="12" customHeight="1" x14ac:dyDescent="0.25">
      <c r="A117" s="87" t="s">
        <v>209</v>
      </c>
      <c r="B117" s="38">
        <f t="shared" si="25"/>
        <v>10756664</v>
      </c>
      <c r="C117" s="38">
        <f t="shared" si="19"/>
        <v>15799960</v>
      </c>
      <c r="D117" s="38">
        <f t="shared" si="20"/>
        <v>15799960</v>
      </c>
      <c r="E117" s="39">
        <f t="shared" si="26"/>
        <v>9010810</v>
      </c>
      <c r="F117" s="39">
        <f t="shared" si="31"/>
        <v>9020730</v>
      </c>
      <c r="G117" s="40">
        <f t="shared" si="31"/>
        <v>9020730</v>
      </c>
      <c r="H117" s="44">
        <v>8433300</v>
      </c>
      <c r="I117" s="67">
        <v>8433300</v>
      </c>
      <c r="J117" s="68">
        <v>8433300</v>
      </c>
      <c r="K117" s="69">
        <v>577510</v>
      </c>
      <c r="L117" s="70">
        <v>587430</v>
      </c>
      <c r="M117" s="71">
        <v>587430</v>
      </c>
      <c r="N117" s="47">
        <f t="shared" si="27"/>
        <v>1545304</v>
      </c>
      <c r="O117" s="47">
        <f t="shared" si="28"/>
        <v>6578680</v>
      </c>
      <c r="P117" s="48">
        <f t="shared" si="29"/>
        <v>6578680</v>
      </c>
      <c r="Q117" s="72"/>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77">
        <v>5026737</v>
      </c>
      <c r="CV117" s="77">
        <v>5026737</v>
      </c>
      <c r="CW117" s="77"/>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9"/>
      <c r="DW117" s="59"/>
      <c r="DX117" s="59"/>
      <c r="DY117" s="59"/>
      <c r="DZ117" s="59"/>
      <c r="EA117" s="59"/>
      <c r="EB117" s="59"/>
      <c r="EC117" s="59"/>
      <c r="ED117" s="59"/>
      <c r="EE117" s="59"/>
      <c r="EF117" s="59"/>
      <c r="EG117" s="59"/>
      <c r="EH117" s="59"/>
      <c r="EI117" s="59"/>
      <c r="EJ117" s="59"/>
      <c r="EK117" s="59"/>
      <c r="EL117" s="59"/>
      <c r="EM117" s="59"/>
      <c r="EN117" s="59"/>
      <c r="EO117" s="59"/>
      <c r="EP117" s="59"/>
      <c r="EQ117" s="59"/>
      <c r="ER117" s="59"/>
      <c r="ES117" s="59"/>
      <c r="ET117" s="59"/>
      <c r="EU117" s="59"/>
      <c r="EV117" s="59"/>
      <c r="EW117" s="59"/>
      <c r="EX117" s="59"/>
      <c r="EY117" s="59"/>
      <c r="EZ117" s="59"/>
      <c r="FA117" s="59"/>
      <c r="FB117" s="86"/>
      <c r="FC117" s="86"/>
      <c r="FD117" s="59"/>
      <c r="FE117" s="61"/>
      <c r="FF117" s="61"/>
      <c r="FG117" s="61"/>
      <c r="FH117" s="61"/>
      <c r="FI117" s="61"/>
      <c r="FJ117" s="61"/>
      <c r="FK117" s="61"/>
      <c r="FL117" s="61"/>
      <c r="FM117" s="61"/>
      <c r="FN117" s="61"/>
      <c r="FO117" s="61"/>
      <c r="FP117" s="59"/>
      <c r="FQ117" s="59">
        <v>1019</v>
      </c>
      <c r="FR117" s="59">
        <v>1019</v>
      </c>
      <c r="FS117" s="59">
        <v>1019</v>
      </c>
      <c r="FT117" s="59"/>
      <c r="FU117" s="59"/>
      <c r="FV117" s="59"/>
      <c r="FW117" s="59"/>
      <c r="FX117" s="59"/>
      <c r="FY117" s="59"/>
      <c r="FZ117" s="59"/>
      <c r="GA117" s="59"/>
      <c r="GB117" s="59"/>
      <c r="GC117" s="59"/>
      <c r="GD117" s="59"/>
      <c r="GE117" s="59"/>
      <c r="GF117" s="59"/>
      <c r="GG117" s="59"/>
      <c r="GH117" s="59"/>
      <c r="GI117" s="59"/>
      <c r="GJ117" s="59"/>
      <c r="GK117" s="59"/>
      <c r="GL117" s="59">
        <v>1544285</v>
      </c>
      <c r="GM117" s="59">
        <v>1550924</v>
      </c>
      <c r="GN117" s="59">
        <v>1550924</v>
      </c>
      <c r="GO117" s="59"/>
      <c r="GP117" s="59"/>
      <c r="GQ117" s="59"/>
      <c r="GR117" s="59"/>
      <c r="GS117" s="59"/>
      <c r="GT117" s="59"/>
      <c r="GU117" s="59"/>
      <c r="GV117" s="59"/>
      <c r="GW117" s="59"/>
      <c r="GX117" s="59"/>
      <c r="GY117" s="59"/>
      <c r="GZ117" s="59"/>
      <c r="HA117" s="59"/>
      <c r="HB117" s="59"/>
      <c r="HC117" s="59"/>
      <c r="HD117" s="59"/>
      <c r="HE117" s="59"/>
      <c r="HF117" s="59"/>
      <c r="HG117" s="59"/>
      <c r="HH117" s="59"/>
      <c r="HI117" s="59"/>
      <c r="HJ117" s="59"/>
      <c r="HK117" s="59"/>
      <c r="HL117" s="59"/>
      <c r="HM117" s="59"/>
      <c r="HN117" s="59"/>
      <c r="HO117" s="59"/>
      <c r="HP117" s="59"/>
      <c r="HQ117" s="59"/>
      <c r="HR117" s="59"/>
      <c r="HS117" s="59"/>
      <c r="HT117" s="59"/>
      <c r="HU117" s="59"/>
      <c r="HV117" s="59"/>
      <c r="HW117" s="59"/>
      <c r="HX117" s="59"/>
      <c r="HY117" s="59"/>
      <c r="HZ117" s="59"/>
      <c r="IA117" s="59"/>
      <c r="IB117" s="59"/>
      <c r="IC117" s="59"/>
      <c r="ID117" s="59"/>
      <c r="IE117" s="39">
        <f t="shared" si="32"/>
        <v>200550</v>
      </c>
      <c r="IF117" s="39">
        <f t="shared" si="33"/>
        <v>200550</v>
      </c>
      <c r="IG117" s="39">
        <f t="shared" si="34"/>
        <v>200550</v>
      </c>
      <c r="IH117" s="63"/>
      <c r="II117" s="59"/>
      <c r="IJ117" s="59"/>
      <c r="IK117" s="59"/>
      <c r="IL117" s="59"/>
      <c r="IM117" s="59"/>
      <c r="IN117" s="59"/>
      <c r="IO117" s="59"/>
      <c r="IP117" s="59"/>
      <c r="IQ117" s="59"/>
      <c r="IR117" s="63"/>
      <c r="IS117" s="63"/>
      <c r="IT117" s="63"/>
      <c r="IU117" s="64"/>
      <c r="IV117" s="64"/>
      <c r="IW117" s="64"/>
      <c r="IX117" s="59"/>
      <c r="IY117" s="59"/>
      <c r="IZ117" s="59"/>
      <c r="JA117" s="64"/>
      <c r="JB117" s="64"/>
      <c r="JC117" s="64"/>
      <c r="JD117" s="64"/>
      <c r="JE117" s="64"/>
      <c r="JF117" s="64"/>
      <c r="JG117" s="64"/>
      <c r="JH117" s="64"/>
      <c r="JI117" s="64"/>
      <c r="JJ117" s="64"/>
      <c r="JK117" s="64"/>
      <c r="JL117" s="64"/>
      <c r="JM117" s="59"/>
      <c r="JN117" s="59"/>
      <c r="JO117" s="61"/>
      <c r="JP117" s="65"/>
      <c r="JQ117" s="64"/>
      <c r="JR117" s="64">
        <v>200550</v>
      </c>
      <c r="JS117" s="64">
        <v>200550</v>
      </c>
      <c r="JT117" s="64">
        <v>200550</v>
      </c>
      <c r="JU117" s="64"/>
      <c r="JV117" s="64"/>
      <c r="JW117" s="64"/>
      <c r="JX117" s="66">
        <f t="shared" si="30"/>
        <v>0</v>
      </c>
      <c r="JY117" s="66">
        <f t="shared" si="35"/>
        <v>0</v>
      </c>
      <c r="JZ117" s="66">
        <f t="shared" si="36"/>
        <v>0</v>
      </c>
      <c r="KA117" s="59"/>
      <c r="KB117" s="59"/>
      <c r="KC117" s="59"/>
      <c r="KD117" s="59"/>
      <c r="KE117" s="59"/>
      <c r="KF117" s="59"/>
      <c r="KG117" s="59"/>
      <c r="KH117" s="59"/>
      <c r="KI117" s="59"/>
      <c r="KJ117" s="59"/>
      <c r="KK117" s="59"/>
      <c r="KL117" s="59"/>
      <c r="KM117" s="59"/>
      <c r="KN117" s="50"/>
      <c r="KO117" s="50"/>
      <c r="KP117" s="134"/>
      <c r="KQ117" s="134"/>
      <c r="KR117" s="134"/>
      <c r="KS117" s="134"/>
      <c r="KT117" s="134"/>
      <c r="KU117" s="134"/>
      <c r="KV117" s="134"/>
      <c r="KW117" s="134"/>
      <c r="KX117" s="134"/>
      <c r="KY117" s="134"/>
      <c r="KZ117" s="134"/>
      <c r="LA117" s="134"/>
      <c r="LB117" s="134"/>
      <c r="LC117" s="134"/>
      <c r="LD117" s="134"/>
      <c r="LE117" s="134"/>
      <c r="LF117" s="134"/>
      <c r="LG117" s="134"/>
    </row>
    <row r="118" spans="1:319" s="8" customFormat="1" ht="12" customHeight="1" x14ac:dyDescent="0.25">
      <c r="A118" s="87" t="s">
        <v>210</v>
      </c>
      <c r="B118" s="38">
        <f t="shared" si="25"/>
        <v>6798469</v>
      </c>
      <c r="C118" s="38">
        <f t="shared" si="19"/>
        <v>6805325</v>
      </c>
      <c r="D118" s="38">
        <f t="shared" si="20"/>
        <v>6805325</v>
      </c>
      <c r="E118" s="39">
        <f t="shared" si="26"/>
        <v>6411410</v>
      </c>
      <c r="F118" s="39">
        <f t="shared" si="31"/>
        <v>6416790</v>
      </c>
      <c r="G118" s="40">
        <f t="shared" si="31"/>
        <v>6416790</v>
      </c>
      <c r="H118" s="44">
        <v>6189100</v>
      </c>
      <c r="I118" s="67">
        <v>6189100</v>
      </c>
      <c r="J118" s="68">
        <v>6189100</v>
      </c>
      <c r="K118" s="69">
        <v>222310</v>
      </c>
      <c r="L118" s="70">
        <v>227690</v>
      </c>
      <c r="M118" s="71">
        <v>227690</v>
      </c>
      <c r="N118" s="47">
        <f t="shared" si="27"/>
        <v>306839</v>
      </c>
      <c r="O118" s="47">
        <f t="shared" si="28"/>
        <v>308315</v>
      </c>
      <c r="P118" s="48">
        <f t="shared" si="29"/>
        <v>308315</v>
      </c>
      <c r="Q118" s="72"/>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86"/>
      <c r="FC118" s="86"/>
      <c r="FD118" s="59"/>
      <c r="FE118" s="61"/>
      <c r="FF118" s="61"/>
      <c r="FG118" s="61"/>
      <c r="FH118" s="61"/>
      <c r="FI118" s="61"/>
      <c r="FJ118" s="61"/>
      <c r="FK118" s="61"/>
      <c r="FL118" s="61"/>
      <c r="FM118" s="61"/>
      <c r="FN118" s="61"/>
      <c r="FO118" s="61"/>
      <c r="FP118" s="59"/>
      <c r="FQ118" s="59"/>
      <c r="FR118" s="59"/>
      <c r="FS118" s="59"/>
      <c r="FT118" s="59"/>
      <c r="FU118" s="59"/>
      <c r="FV118" s="59"/>
      <c r="FW118" s="59"/>
      <c r="FX118" s="59"/>
      <c r="FY118" s="59"/>
      <c r="FZ118" s="59"/>
      <c r="GA118" s="59"/>
      <c r="GB118" s="59"/>
      <c r="GC118" s="59"/>
      <c r="GD118" s="59"/>
      <c r="GE118" s="59"/>
      <c r="GF118" s="59"/>
      <c r="GG118" s="59"/>
      <c r="GH118" s="59"/>
      <c r="GI118" s="59"/>
      <c r="GJ118" s="59"/>
      <c r="GK118" s="59"/>
      <c r="GL118" s="59">
        <v>306839</v>
      </c>
      <c r="GM118" s="59">
        <v>308315</v>
      </c>
      <c r="GN118" s="59">
        <v>308315</v>
      </c>
      <c r="GO118" s="59"/>
      <c r="GP118" s="59"/>
      <c r="GQ118" s="59"/>
      <c r="GR118" s="59"/>
      <c r="GS118" s="59"/>
      <c r="GT118" s="59"/>
      <c r="GU118" s="59"/>
      <c r="GV118" s="59"/>
      <c r="GW118" s="59"/>
      <c r="GX118" s="59"/>
      <c r="GY118" s="59"/>
      <c r="GZ118" s="59"/>
      <c r="HA118" s="59"/>
      <c r="HB118" s="59"/>
      <c r="HC118" s="59"/>
      <c r="HD118" s="59"/>
      <c r="HE118" s="59"/>
      <c r="HF118" s="59"/>
      <c r="HG118" s="59"/>
      <c r="HH118" s="59"/>
      <c r="HI118" s="59"/>
      <c r="HJ118" s="59"/>
      <c r="HK118" s="59"/>
      <c r="HL118" s="59"/>
      <c r="HM118" s="59"/>
      <c r="HN118" s="59"/>
      <c r="HO118" s="59"/>
      <c r="HP118" s="59"/>
      <c r="HQ118" s="59"/>
      <c r="HR118" s="59"/>
      <c r="HS118" s="59"/>
      <c r="HT118" s="59"/>
      <c r="HU118" s="59"/>
      <c r="HV118" s="59"/>
      <c r="HW118" s="59"/>
      <c r="HX118" s="59"/>
      <c r="HY118" s="59"/>
      <c r="HZ118" s="59"/>
      <c r="IA118" s="59"/>
      <c r="IB118" s="59"/>
      <c r="IC118" s="59"/>
      <c r="ID118" s="59"/>
      <c r="IE118" s="39">
        <f t="shared" si="32"/>
        <v>80220</v>
      </c>
      <c r="IF118" s="39">
        <f t="shared" si="33"/>
        <v>80220</v>
      </c>
      <c r="IG118" s="39">
        <f t="shared" si="34"/>
        <v>80220</v>
      </c>
      <c r="IH118" s="63"/>
      <c r="II118" s="59"/>
      <c r="IJ118" s="59"/>
      <c r="IK118" s="59"/>
      <c r="IL118" s="59"/>
      <c r="IM118" s="59"/>
      <c r="IN118" s="59"/>
      <c r="IO118" s="59"/>
      <c r="IP118" s="59"/>
      <c r="IQ118" s="59"/>
      <c r="IR118" s="63"/>
      <c r="IS118" s="63"/>
      <c r="IT118" s="63"/>
      <c r="IU118" s="64"/>
      <c r="IV118" s="64"/>
      <c r="IW118" s="64"/>
      <c r="IX118" s="59"/>
      <c r="IY118" s="59"/>
      <c r="IZ118" s="59"/>
      <c r="JA118" s="64"/>
      <c r="JB118" s="64"/>
      <c r="JC118" s="64"/>
      <c r="JD118" s="64"/>
      <c r="JE118" s="64"/>
      <c r="JF118" s="64"/>
      <c r="JG118" s="64"/>
      <c r="JH118" s="64"/>
      <c r="JI118" s="64"/>
      <c r="JJ118" s="64"/>
      <c r="JK118" s="64"/>
      <c r="JL118" s="64"/>
      <c r="JM118" s="59"/>
      <c r="JN118" s="59"/>
      <c r="JO118" s="61"/>
      <c r="JP118" s="65"/>
      <c r="JQ118" s="64"/>
      <c r="JR118" s="64">
        <v>80220</v>
      </c>
      <c r="JS118" s="64">
        <v>80220</v>
      </c>
      <c r="JT118" s="64">
        <v>80220</v>
      </c>
      <c r="JU118" s="64"/>
      <c r="JV118" s="64"/>
      <c r="JW118" s="64"/>
      <c r="JX118" s="66">
        <f t="shared" si="30"/>
        <v>0</v>
      </c>
      <c r="JY118" s="66">
        <f t="shared" si="35"/>
        <v>0</v>
      </c>
      <c r="JZ118" s="66">
        <f t="shared" si="36"/>
        <v>0</v>
      </c>
      <c r="KA118" s="59"/>
      <c r="KB118" s="59"/>
      <c r="KC118" s="59"/>
      <c r="KD118" s="59"/>
      <c r="KE118" s="59"/>
      <c r="KF118" s="59"/>
      <c r="KG118" s="59"/>
      <c r="KH118" s="59"/>
      <c r="KI118" s="59"/>
      <c r="KJ118" s="59"/>
      <c r="KK118" s="59"/>
      <c r="KL118" s="59"/>
      <c r="KM118" s="59"/>
      <c r="KN118" s="50"/>
      <c r="KO118" s="50"/>
      <c r="KP118" s="134"/>
      <c r="KQ118" s="134"/>
      <c r="KR118" s="134"/>
      <c r="KS118" s="134"/>
      <c r="KT118" s="134"/>
      <c r="KU118" s="134"/>
      <c r="KV118" s="134"/>
      <c r="KW118" s="134"/>
      <c r="KX118" s="134"/>
      <c r="KY118" s="134"/>
      <c r="KZ118" s="134"/>
      <c r="LA118" s="134"/>
      <c r="LB118" s="134"/>
      <c r="LC118" s="134"/>
      <c r="LD118" s="134"/>
      <c r="LE118" s="134"/>
      <c r="LF118" s="134"/>
      <c r="LG118" s="134"/>
    </row>
    <row r="119" spans="1:319" s="8" customFormat="1" ht="12" customHeight="1" x14ac:dyDescent="0.25">
      <c r="A119" s="87" t="s">
        <v>211</v>
      </c>
      <c r="B119" s="38">
        <f t="shared" si="25"/>
        <v>4122295</v>
      </c>
      <c r="C119" s="38">
        <f t="shared" si="19"/>
        <v>4128508</v>
      </c>
      <c r="D119" s="38">
        <f t="shared" si="20"/>
        <v>4128508</v>
      </c>
      <c r="E119" s="39">
        <f t="shared" si="26"/>
        <v>3492670</v>
      </c>
      <c r="F119" s="39">
        <f t="shared" si="31"/>
        <v>3496670</v>
      </c>
      <c r="G119" s="40">
        <f t="shared" si="31"/>
        <v>3496670</v>
      </c>
      <c r="H119" s="44">
        <v>3260900</v>
      </c>
      <c r="I119" s="67">
        <v>3260900</v>
      </c>
      <c r="J119" s="68">
        <v>3260900</v>
      </c>
      <c r="K119" s="69">
        <v>231770</v>
      </c>
      <c r="L119" s="70">
        <v>235770</v>
      </c>
      <c r="M119" s="71">
        <v>235770</v>
      </c>
      <c r="N119" s="47">
        <f t="shared" si="27"/>
        <v>549405</v>
      </c>
      <c r="O119" s="47">
        <f t="shared" si="28"/>
        <v>551618</v>
      </c>
      <c r="P119" s="48">
        <f t="shared" si="29"/>
        <v>551618</v>
      </c>
      <c r="Q119" s="72"/>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86"/>
      <c r="FC119" s="86"/>
      <c r="FD119" s="59"/>
      <c r="FE119" s="61"/>
      <c r="FF119" s="61"/>
      <c r="FG119" s="61"/>
      <c r="FH119" s="61"/>
      <c r="FI119" s="61"/>
      <c r="FJ119" s="61"/>
      <c r="FK119" s="61"/>
      <c r="FL119" s="61"/>
      <c r="FM119" s="61"/>
      <c r="FN119" s="61"/>
      <c r="FO119" s="61"/>
      <c r="FP119" s="59"/>
      <c r="FQ119" s="59"/>
      <c r="FR119" s="59"/>
      <c r="FS119" s="59"/>
      <c r="FT119" s="59"/>
      <c r="FU119" s="59"/>
      <c r="FV119" s="59"/>
      <c r="FW119" s="59"/>
      <c r="FX119" s="59"/>
      <c r="FY119" s="59"/>
      <c r="FZ119" s="59"/>
      <c r="GA119" s="59"/>
      <c r="GB119" s="59"/>
      <c r="GC119" s="59"/>
      <c r="GD119" s="59"/>
      <c r="GE119" s="59"/>
      <c r="GF119" s="59"/>
      <c r="GG119" s="59"/>
      <c r="GH119" s="59"/>
      <c r="GI119" s="59"/>
      <c r="GJ119" s="59"/>
      <c r="GK119" s="59"/>
      <c r="GL119" s="59">
        <v>549405</v>
      </c>
      <c r="GM119" s="59">
        <v>551618</v>
      </c>
      <c r="GN119" s="59">
        <v>551618</v>
      </c>
      <c r="GO119" s="59"/>
      <c r="GP119" s="59"/>
      <c r="GQ119" s="59"/>
      <c r="GR119" s="59"/>
      <c r="GS119" s="59"/>
      <c r="GT119" s="59"/>
      <c r="GU119" s="59"/>
      <c r="GV119" s="59"/>
      <c r="GW119" s="59"/>
      <c r="GX119" s="59"/>
      <c r="GY119" s="59"/>
      <c r="GZ119" s="59"/>
      <c r="HA119" s="59"/>
      <c r="HB119" s="59"/>
      <c r="HC119" s="59"/>
      <c r="HD119" s="59"/>
      <c r="HE119" s="59"/>
      <c r="HF119" s="59"/>
      <c r="HG119" s="59"/>
      <c r="HH119" s="59"/>
      <c r="HI119" s="59"/>
      <c r="HJ119" s="59"/>
      <c r="HK119" s="59"/>
      <c r="HL119" s="59"/>
      <c r="HM119" s="59"/>
      <c r="HN119" s="59"/>
      <c r="HO119" s="59"/>
      <c r="HP119" s="59"/>
      <c r="HQ119" s="59"/>
      <c r="HR119" s="59"/>
      <c r="HS119" s="59"/>
      <c r="HT119" s="59"/>
      <c r="HU119" s="59"/>
      <c r="HV119" s="59"/>
      <c r="HW119" s="59"/>
      <c r="HX119" s="59"/>
      <c r="HY119" s="59"/>
      <c r="HZ119" s="59"/>
      <c r="IA119" s="59"/>
      <c r="IB119" s="59"/>
      <c r="IC119" s="59"/>
      <c r="ID119" s="59"/>
      <c r="IE119" s="39">
        <f t="shared" si="32"/>
        <v>80220</v>
      </c>
      <c r="IF119" s="39">
        <f t="shared" si="33"/>
        <v>80220</v>
      </c>
      <c r="IG119" s="39">
        <f t="shared" si="34"/>
        <v>80220</v>
      </c>
      <c r="IH119" s="63"/>
      <c r="II119" s="59"/>
      <c r="IJ119" s="59"/>
      <c r="IK119" s="59"/>
      <c r="IL119" s="59"/>
      <c r="IM119" s="59"/>
      <c r="IN119" s="59"/>
      <c r="IO119" s="59"/>
      <c r="IP119" s="59"/>
      <c r="IQ119" s="59"/>
      <c r="IR119" s="63"/>
      <c r="IS119" s="63"/>
      <c r="IT119" s="63"/>
      <c r="IU119" s="64"/>
      <c r="IV119" s="64"/>
      <c r="IW119" s="64"/>
      <c r="IX119" s="59"/>
      <c r="IY119" s="59"/>
      <c r="IZ119" s="59"/>
      <c r="JA119" s="64"/>
      <c r="JB119" s="64"/>
      <c r="JC119" s="64"/>
      <c r="JD119" s="64"/>
      <c r="JE119" s="64"/>
      <c r="JF119" s="64"/>
      <c r="JG119" s="64"/>
      <c r="JH119" s="64"/>
      <c r="JI119" s="64"/>
      <c r="JJ119" s="64"/>
      <c r="JK119" s="64"/>
      <c r="JL119" s="64"/>
      <c r="JM119" s="59"/>
      <c r="JN119" s="59"/>
      <c r="JO119" s="61"/>
      <c r="JP119" s="65"/>
      <c r="JQ119" s="64"/>
      <c r="JR119" s="64">
        <v>80220</v>
      </c>
      <c r="JS119" s="64">
        <v>80220</v>
      </c>
      <c r="JT119" s="64">
        <v>80220</v>
      </c>
      <c r="JU119" s="64"/>
      <c r="JV119" s="64"/>
      <c r="JW119" s="64"/>
      <c r="JX119" s="66">
        <f t="shared" si="30"/>
        <v>0</v>
      </c>
      <c r="JY119" s="66">
        <f t="shared" si="35"/>
        <v>0</v>
      </c>
      <c r="JZ119" s="66">
        <f t="shared" si="36"/>
        <v>0</v>
      </c>
      <c r="KA119" s="59"/>
      <c r="KB119" s="59"/>
      <c r="KC119" s="59"/>
      <c r="KD119" s="59"/>
      <c r="KE119" s="59"/>
      <c r="KF119" s="59"/>
      <c r="KG119" s="59"/>
      <c r="KH119" s="59"/>
      <c r="KI119" s="59"/>
      <c r="KJ119" s="59"/>
      <c r="KK119" s="59"/>
      <c r="KL119" s="59"/>
      <c r="KM119" s="59"/>
      <c r="KN119" s="50"/>
      <c r="KO119" s="50"/>
      <c r="KP119" s="134"/>
      <c r="KQ119" s="134"/>
      <c r="KR119" s="134"/>
      <c r="KS119" s="134"/>
      <c r="KT119" s="134"/>
      <c r="KU119" s="134"/>
      <c r="KV119" s="134"/>
      <c r="KW119" s="134"/>
      <c r="KX119" s="134"/>
      <c r="KY119" s="134"/>
      <c r="KZ119" s="134"/>
      <c r="LA119" s="134"/>
      <c r="LB119" s="134"/>
      <c r="LC119" s="134"/>
      <c r="LD119" s="134"/>
      <c r="LE119" s="134"/>
      <c r="LF119" s="134"/>
      <c r="LG119" s="134"/>
    </row>
    <row r="120" spans="1:319" s="8" customFormat="1" ht="12" customHeight="1" x14ac:dyDescent="0.25">
      <c r="A120" s="87" t="s">
        <v>212</v>
      </c>
      <c r="B120" s="38">
        <f t="shared" si="25"/>
        <v>7227305</v>
      </c>
      <c r="C120" s="38">
        <f t="shared" si="19"/>
        <v>7236288</v>
      </c>
      <c r="D120" s="38">
        <f t="shared" si="20"/>
        <v>7236288</v>
      </c>
      <c r="E120" s="39">
        <f t="shared" si="26"/>
        <v>6589710</v>
      </c>
      <c r="F120" s="39">
        <f t="shared" si="31"/>
        <v>6596480</v>
      </c>
      <c r="G120" s="40">
        <f t="shared" si="31"/>
        <v>6596480</v>
      </c>
      <c r="H120" s="44">
        <v>6373500</v>
      </c>
      <c r="I120" s="67">
        <v>6373500</v>
      </c>
      <c r="J120" s="68">
        <v>6373500</v>
      </c>
      <c r="K120" s="69">
        <v>216210</v>
      </c>
      <c r="L120" s="70">
        <v>222980</v>
      </c>
      <c r="M120" s="71">
        <v>222980</v>
      </c>
      <c r="N120" s="47">
        <f t="shared" si="27"/>
        <v>557375</v>
      </c>
      <c r="O120" s="47">
        <f t="shared" si="28"/>
        <v>559588</v>
      </c>
      <c r="P120" s="48">
        <f t="shared" si="29"/>
        <v>559588</v>
      </c>
      <c r="Q120" s="72"/>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86"/>
      <c r="FC120" s="86"/>
      <c r="FD120" s="59"/>
      <c r="FE120" s="61"/>
      <c r="FF120" s="61"/>
      <c r="FG120" s="61"/>
      <c r="FH120" s="61"/>
      <c r="FI120" s="61"/>
      <c r="FJ120" s="61"/>
      <c r="FK120" s="61"/>
      <c r="FL120" s="61"/>
      <c r="FM120" s="61"/>
      <c r="FN120" s="61"/>
      <c r="FO120" s="61"/>
      <c r="FP120" s="59"/>
      <c r="FQ120" s="59"/>
      <c r="FR120" s="59"/>
      <c r="FS120" s="59"/>
      <c r="FT120" s="59"/>
      <c r="FU120" s="59"/>
      <c r="FV120" s="59"/>
      <c r="FW120" s="59"/>
      <c r="FX120" s="59"/>
      <c r="FY120" s="59"/>
      <c r="FZ120" s="59"/>
      <c r="GA120" s="59"/>
      <c r="GB120" s="59"/>
      <c r="GC120" s="59"/>
      <c r="GD120" s="59"/>
      <c r="GE120" s="59"/>
      <c r="GF120" s="59"/>
      <c r="GG120" s="59"/>
      <c r="GH120" s="59"/>
      <c r="GI120" s="59"/>
      <c r="GJ120" s="59"/>
      <c r="GK120" s="59"/>
      <c r="GL120" s="59">
        <v>557375</v>
      </c>
      <c r="GM120" s="59">
        <v>559588</v>
      </c>
      <c r="GN120" s="59">
        <v>559588</v>
      </c>
      <c r="GO120" s="59"/>
      <c r="GP120" s="59"/>
      <c r="GQ120" s="59"/>
      <c r="GR120" s="59"/>
      <c r="GS120" s="59"/>
      <c r="GT120" s="59"/>
      <c r="GU120" s="59"/>
      <c r="GV120" s="59"/>
      <c r="GW120" s="59"/>
      <c r="GX120" s="59"/>
      <c r="GY120" s="59"/>
      <c r="GZ120" s="59"/>
      <c r="HA120" s="59"/>
      <c r="HB120" s="59"/>
      <c r="HC120" s="59"/>
      <c r="HD120" s="59"/>
      <c r="HE120" s="59"/>
      <c r="HF120" s="59"/>
      <c r="HG120" s="59"/>
      <c r="HH120" s="59"/>
      <c r="HI120" s="59"/>
      <c r="HJ120" s="59"/>
      <c r="HK120" s="59"/>
      <c r="HL120" s="59"/>
      <c r="HM120" s="59"/>
      <c r="HN120" s="59"/>
      <c r="HO120" s="59"/>
      <c r="HP120" s="59"/>
      <c r="HQ120" s="59"/>
      <c r="HR120" s="59"/>
      <c r="HS120" s="59"/>
      <c r="HT120" s="59"/>
      <c r="HU120" s="59"/>
      <c r="HV120" s="59"/>
      <c r="HW120" s="59"/>
      <c r="HX120" s="59"/>
      <c r="HY120" s="59"/>
      <c r="HZ120" s="59"/>
      <c r="IA120" s="59"/>
      <c r="IB120" s="59"/>
      <c r="IC120" s="59"/>
      <c r="ID120" s="59"/>
      <c r="IE120" s="39">
        <f t="shared" si="32"/>
        <v>80220</v>
      </c>
      <c r="IF120" s="39">
        <f t="shared" si="33"/>
        <v>80220</v>
      </c>
      <c r="IG120" s="39">
        <f t="shared" si="34"/>
        <v>80220</v>
      </c>
      <c r="IH120" s="63"/>
      <c r="II120" s="59"/>
      <c r="IJ120" s="59"/>
      <c r="IK120" s="59"/>
      <c r="IL120" s="59"/>
      <c r="IM120" s="59"/>
      <c r="IN120" s="59"/>
      <c r="IO120" s="59"/>
      <c r="IP120" s="59"/>
      <c r="IQ120" s="59"/>
      <c r="IR120" s="63"/>
      <c r="IS120" s="63"/>
      <c r="IT120" s="63"/>
      <c r="IU120" s="64"/>
      <c r="IV120" s="64"/>
      <c r="IW120" s="64"/>
      <c r="IX120" s="59"/>
      <c r="IY120" s="59"/>
      <c r="IZ120" s="59"/>
      <c r="JA120" s="64"/>
      <c r="JB120" s="64"/>
      <c r="JC120" s="64"/>
      <c r="JD120" s="64"/>
      <c r="JE120" s="64"/>
      <c r="JF120" s="64"/>
      <c r="JG120" s="64"/>
      <c r="JH120" s="64"/>
      <c r="JI120" s="64"/>
      <c r="JJ120" s="64"/>
      <c r="JK120" s="64"/>
      <c r="JL120" s="64"/>
      <c r="JM120" s="59"/>
      <c r="JN120" s="59"/>
      <c r="JO120" s="61"/>
      <c r="JP120" s="65"/>
      <c r="JQ120" s="64"/>
      <c r="JR120" s="64">
        <v>80220</v>
      </c>
      <c r="JS120" s="64">
        <v>80220</v>
      </c>
      <c r="JT120" s="64">
        <v>80220</v>
      </c>
      <c r="JU120" s="64"/>
      <c r="JV120" s="64"/>
      <c r="JW120" s="64"/>
      <c r="JX120" s="66">
        <f t="shared" si="30"/>
        <v>0</v>
      </c>
      <c r="JY120" s="66">
        <f t="shared" si="35"/>
        <v>0</v>
      </c>
      <c r="JZ120" s="66">
        <f t="shared" si="36"/>
        <v>0</v>
      </c>
      <c r="KA120" s="59"/>
      <c r="KB120" s="59"/>
      <c r="KC120" s="59"/>
      <c r="KD120" s="59"/>
      <c r="KE120" s="59"/>
      <c r="KF120" s="59"/>
      <c r="KG120" s="59"/>
      <c r="KH120" s="59"/>
      <c r="KI120" s="59"/>
      <c r="KJ120" s="59"/>
      <c r="KK120" s="59"/>
      <c r="KL120" s="59"/>
      <c r="KM120" s="59"/>
      <c r="KN120" s="50"/>
      <c r="KO120" s="50"/>
      <c r="KP120" s="134"/>
      <c r="KQ120" s="134"/>
      <c r="KR120" s="134"/>
      <c r="KS120" s="134"/>
      <c r="KT120" s="134"/>
      <c r="KU120" s="134"/>
      <c r="KV120" s="134"/>
      <c r="KW120" s="134"/>
      <c r="KX120" s="134"/>
      <c r="KY120" s="134"/>
      <c r="KZ120" s="134"/>
      <c r="LA120" s="134"/>
      <c r="LB120" s="134"/>
      <c r="LC120" s="134"/>
      <c r="LD120" s="134"/>
      <c r="LE120" s="134"/>
      <c r="LF120" s="134"/>
      <c r="LG120" s="134"/>
    </row>
    <row r="121" spans="1:319" s="8" customFormat="1" ht="12" customHeight="1" x14ac:dyDescent="0.25">
      <c r="A121" s="87" t="s">
        <v>213</v>
      </c>
      <c r="B121" s="38">
        <f t="shared" si="25"/>
        <v>3818207</v>
      </c>
      <c r="C121" s="38">
        <f t="shared" si="19"/>
        <v>3824573</v>
      </c>
      <c r="D121" s="38">
        <f t="shared" si="20"/>
        <v>3824573</v>
      </c>
      <c r="E121" s="39">
        <f t="shared" si="26"/>
        <v>3476270</v>
      </c>
      <c r="F121" s="39">
        <f t="shared" si="31"/>
        <v>3481160</v>
      </c>
      <c r="G121" s="40">
        <f t="shared" si="31"/>
        <v>3481160</v>
      </c>
      <c r="H121" s="44">
        <v>3350700</v>
      </c>
      <c r="I121" s="67">
        <v>3350700</v>
      </c>
      <c r="J121" s="68">
        <v>3350700</v>
      </c>
      <c r="K121" s="69">
        <v>125570</v>
      </c>
      <c r="L121" s="70">
        <v>130460</v>
      </c>
      <c r="M121" s="71">
        <v>130460</v>
      </c>
      <c r="N121" s="47">
        <f t="shared" si="27"/>
        <v>261717</v>
      </c>
      <c r="O121" s="47">
        <f t="shared" si="28"/>
        <v>263193</v>
      </c>
      <c r="P121" s="48">
        <f t="shared" si="29"/>
        <v>263193</v>
      </c>
      <c r="Q121" s="72"/>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86"/>
      <c r="FC121" s="86"/>
      <c r="FD121" s="59"/>
      <c r="FE121" s="61"/>
      <c r="FF121" s="61"/>
      <c r="FG121" s="61"/>
      <c r="FH121" s="61"/>
      <c r="FI121" s="61"/>
      <c r="FJ121" s="61"/>
      <c r="FK121" s="61"/>
      <c r="FL121" s="61"/>
      <c r="FM121" s="61"/>
      <c r="FN121" s="61"/>
      <c r="FO121" s="61"/>
      <c r="FP121" s="59"/>
      <c r="FQ121" s="59"/>
      <c r="FR121" s="59"/>
      <c r="FS121" s="59"/>
      <c r="FT121" s="59"/>
      <c r="FU121" s="59"/>
      <c r="FV121" s="59"/>
      <c r="FW121" s="59"/>
      <c r="FX121" s="59"/>
      <c r="FY121" s="59"/>
      <c r="FZ121" s="59"/>
      <c r="GA121" s="59"/>
      <c r="GB121" s="59"/>
      <c r="GC121" s="59"/>
      <c r="GD121" s="59"/>
      <c r="GE121" s="59"/>
      <c r="GF121" s="59"/>
      <c r="GG121" s="59"/>
      <c r="GH121" s="59"/>
      <c r="GI121" s="59"/>
      <c r="GJ121" s="59"/>
      <c r="GK121" s="59"/>
      <c r="GL121" s="59">
        <v>261717</v>
      </c>
      <c r="GM121" s="59">
        <v>263193</v>
      </c>
      <c r="GN121" s="59">
        <v>263193</v>
      </c>
      <c r="GO121" s="59"/>
      <c r="GP121" s="59"/>
      <c r="GQ121" s="59"/>
      <c r="GR121" s="59"/>
      <c r="GS121" s="59"/>
      <c r="GT121" s="59"/>
      <c r="GU121" s="59"/>
      <c r="GV121" s="59"/>
      <c r="GW121" s="59"/>
      <c r="GX121" s="59"/>
      <c r="GY121" s="59"/>
      <c r="GZ121" s="59"/>
      <c r="HA121" s="59"/>
      <c r="HB121" s="59"/>
      <c r="HC121" s="59"/>
      <c r="HD121" s="59"/>
      <c r="HE121" s="59"/>
      <c r="HF121" s="59"/>
      <c r="HG121" s="59"/>
      <c r="HH121" s="59"/>
      <c r="HI121" s="59"/>
      <c r="HJ121" s="59"/>
      <c r="HK121" s="59"/>
      <c r="HL121" s="59"/>
      <c r="HM121" s="59"/>
      <c r="HN121" s="59"/>
      <c r="HO121" s="59"/>
      <c r="HP121" s="59"/>
      <c r="HQ121" s="59"/>
      <c r="HR121" s="59"/>
      <c r="HS121" s="59"/>
      <c r="HT121" s="59"/>
      <c r="HU121" s="59"/>
      <c r="HV121" s="59"/>
      <c r="HW121" s="59"/>
      <c r="HX121" s="59"/>
      <c r="HY121" s="59"/>
      <c r="HZ121" s="59"/>
      <c r="IA121" s="59"/>
      <c r="IB121" s="59"/>
      <c r="IC121" s="59"/>
      <c r="ID121" s="59"/>
      <c r="IE121" s="39">
        <f t="shared" si="32"/>
        <v>80220</v>
      </c>
      <c r="IF121" s="39">
        <f t="shared" si="33"/>
        <v>80220</v>
      </c>
      <c r="IG121" s="39">
        <f t="shared" si="34"/>
        <v>80220</v>
      </c>
      <c r="IH121" s="63"/>
      <c r="II121" s="59"/>
      <c r="IJ121" s="59"/>
      <c r="IK121" s="59"/>
      <c r="IL121" s="59"/>
      <c r="IM121" s="59"/>
      <c r="IN121" s="59"/>
      <c r="IO121" s="59"/>
      <c r="IP121" s="59"/>
      <c r="IQ121" s="59"/>
      <c r="IR121" s="63"/>
      <c r="IS121" s="63"/>
      <c r="IT121" s="63"/>
      <c r="IU121" s="64"/>
      <c r="IV121" s="64"/>
      <c r="IW121" s="64"/>
      <c r="IX121" s="59"/>
      <c r="IY121" s="59"/>
      <c r="IZ121" s="59"/>
      <c r="JA121" s="64"/>
      <c r="JB121" s="64"/>
      <c r="JC121" s="64"/>
      <c r="JD121" s="64"/>
      <c r="JE121" s="64"/>
      <c r="JF121" s="64"/>
      <c r="JG121" s="64"/>
      <c r="JH121" s="64"/>
      <c r="JI121" s="64"/>
      <c r="JJ121" s="64"/>
      <c r="JK121" s="64"/>
      <c r="JL121" s="64"/>
      <c r="JM121" s="59"/>
      <c r="JN121" s="59"/>
      <c r="JO121" s="61"/>
      <c r="JP121" s="65"/>
      <c r="JQ121" s="64"/>
      <c r="JR121" s="64">
        <v>80220</v>
      </c>
      <c r="JS121" s="64">
        <v>80220</v>
      </c>
      <c r="JT121" s="64">
        <v>80220</v>
      </c>
      <c r="JU121" s="64"/>
      <c r="JV121" s="64"/>
      <c r="JW121" s="64"/>
      <c r="JX121" s="66">
        <f t="shared" si="30"/>
        <v>0</v>
      </c>
      <c r="JY121" s="66">
        <f t="shared" si="35"/>
        <v>0</v>
      </c>
      <c r="JZ121" s="66">
        <f t="shared" si="36"/>
        <v>0</v>
      </c>
      <c r="KA121" s="59"/>
      <c r="KB121" s="59"/>
      <c r="KC121" s="59"/>
      <c r="KD121" s="59"/>
      <c r="KE121" s="59"/>
      <c r="KF121" s="59"/>
      <c r="KG121" s="59"/>
      <c r="KH121" s="59"/>
      <c r="KI121" s="59"/>
      <c r="KJ121" s="59"/>
      <c r="KK121" s="59"/>
      <c r="KL121" s="59"/>
      <c r="KM121" s="59"/>
      <c r="KN121" s="50"/>
      <c r="KO121" s="50"/>
      <c r="KP121" s="134"/>
      <c r="KQ121" s="134"/>
      <c r="KR121" s="134"/>
      <c r="KS121" s="134"/>
      <c r="KT121" s="134"/>
      <c r="KU121" s="134"/>
      <c r="KV121" s="134"/>
      <c r="KW121" s="134"/>
      <c r="KX121" s="134"/>
      <c r="KY121" s="134"/>
      <c r="KZ121" s="134"/>
      <c r="LA121" s="134"/>
      <c r="LB121" s="134"/>
      <c r="LC121" s="134"/>
      <c r="LD121" s="134"/>
      <c r="LE121" s="134"/>
      <c r="LF121" s="134"/>
      <c r="LG121" s="134"/>
    </row>
    <row r="122" spans="1:319" s="8" customFormat="1" ht="12" customHeight="1" x14ac:dyDescent="0.25">
      <c r="A122" s="87" t="s">
        <v>214</v>
      </c>
      <c r="B122" s="38">
        <f t="shared" si="25"/>
        <v>5916790</v>
      </c>
      <c r="C122" s="38">
        <f t="shared" si="19"/>
        <v>8922230</v>
      </c>
      <c r="D122" s="38">
        <f t="shared" si="20"/>
        <v>8922230</v>
      </c>
      <c r="E122" s="39">
        <f t="shared" si="26"/>
        <v>5836570</v>
      </c>
      <c r="F122" s="39">
        <f t="shared" si="31"/>
        <v>5842010</v>
      </c>
      <c r="G122" s="40">
        <f t="shared" si="31"/>
        <v>5842010</v>
      </c>
      <c r="H122" s="44">
        <v>5763400</v>
      </c>
      <c r="I122" s="67">
        <v>5763400</v>
      </c>
      <c r="J122" s="68">
        <v>5763400</v>
      </c>
      <c r="K122" s="69">
        <v>73170</v>
      </c>
      <c r="L122" s="70">
        <v>78610</v>
      </c>
      <c r="M122" s="71">
        <v>78610</v>
      </c>
      <c r="N122" s="47">
        <f t="shared" si="27"/>
        <v>0</v>
      </c>
      <c r="O122" s="47">
        <f t="shared" si="28"/>
        <v>3000000</v>
      </c>
      <c r="P122" s="48">
        <f t="shared" si="29"/>
        <v>3000000</v>
      </c>
      <c r="Q122" s="72"/>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9"/>
      <c r="DW122" s="59"/>
      <c r="DX122" s="59"/>
      <c r="DY122" s="59"/>
      <c r="DZ122" s="59"/>
      <c r="EA122" s="59"/>
      <c r="EB122" s="59"/>
      <c r="EC122" s="59"/>
      <c r="ED122" s="59"/>
      <c r="EE122" s="59"/>
      <c r="EF122" s="59"/>
      <c r="EG122" s="59"/>
      <c r="EH122" s="59"/>
      <c r="EI122" s="59"/>
      <c r="EJ122" s="59"/>
      <c r="EK122" s="59">
        <v>3000000</v>
      </c>
      <c r="EL122" s="59">
        <v>3000000</v>
      </c>
      <c r="EM122" s="59"/>
      <c r="EN122" s="59"/>
      <c r="EO122" s="59"/>
      <c r="EP122" s="59"/>
      <c r="EQ122" s="59"/>
      <c r="ER122" s="59"/>
      <c r="ES122" s="59"/>
      <c r="ET122" s="59"/>
      <c r="EU122" s="59"/>
      <c r="EV122" s="59"/>
      <c r="EW122" s="59"/>
      <c r="EX122" s="59"/>
      <c r="EY122" s="59"/>
      <c r="EZ122" s="59"/>
      <c r="FA122" s="59"/>
      <c r="FB122" s="86"/>
      <c r="FC122" s="86"/>
      <c r="FD122" s="59"/>
      <c r="FE122" s="61"/>
      <c r="FF122" s="61"/>
      <c r="FG122" s="61"/>
      <c r="FH122" s="61"/>
      <c r="FI122" s="61"/>
      <c r="FJ122" s="61"/>
      <c r="FK122" s="61"/>
      <c r="FL122" s="61"/>
      <c r="FM122" s="61"/>
      <c r="FN122" s="61"/>
      <c r="FO122" s="61"/>
      <c r="FP122" s="59"/>
      <c r="FQ122" s="59"/>
      <c r="FR122" s="59"/>
      <c r="FS122" s="59"/>
      <c r="FT122" s="59"/>
      <c r="FU122" s="59"/>
      <c r="FV122" s="59"/>
      <c r="FW122" s="59"/>
      <c r="FX122" s="59"/>
      <c r="FY122" s="59"/>
      <c r="FZ122" s="59"/>
      <c r="GA122" s="59"/>
      <c r="GB122" s="59"/>
      <c r="GC122" s="59"/>
      <c r="GD122" s="59"/>
      <c r="GE122" s="59"/>
      <c r="GF122" s="59"/>
      <c r="GG122" s="59"/>
      <c r="GH122" s="59"/>
      <c r="GI122" s="59"/>
      <c r="GJ122" s="59"/>
      <c r="GK122" s="59"/>
      <c r="GL122" s="62"/>
      <c r="GM122" s="62">
        <v>0</v>
      </c>
      <c r="GN122" s="62">
        <v>0</v>
      </c>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59"/>
      <c r="IA122" s="49"/>
      <c r="IB122" s="49"/>
      <c r="IC122" s="49"/>
      <c r="ID122" s="49"/>
      <c r="IE122" s="39">
        <f t="shared" si="32"/>
        <v>80220</v>
      </c>
      <c r="IF122" s="39">
        <f t="shared" si="33"/>
        <v>80220</v>
      </c>
      <c r="IG122" s="39">
        <f t="shared" si="34"/>
        <v>80220</v>
      </c>
      <c r="IH122" s="63"/>
      <c r="II122" s="59"/>
      <c r="IJ122" s="59"/>
      <c r="IK122" s="59"/>
      <c r="IL122" s="59"/>
      <c r="IM122" s="59"/>
      <c r="IN122" s="59"/>
      <c r="IO122" s="59"/>
      <c r="IP122" s="59"/>
      <c r="IQ122" s="59"/>
      <c r="IR122" s="63"/>
      <c r="IS122" s="63"/>
      <c r="IT122" s="63"/>
      <c r="IU122" s="64"/>
      <c r="IV122" s="64"/>
      <c r="IW122" s="64"/>
      <c r="IX122" s="59"/>
      <c r="IY122" s="59"/>
      <c r="IZ122" s="59"/>
      <c r="JA122" s="64"/>
      <c r="JB122" s="64"/>
      <c r="JC122" s="64"/>
      <c r="JD122" s="64"/>
      <c r="JE122" s="64"/>
      <c r="JF122" s="64"/>
      <c r="JG122" s="64"/>
      <c r="JH122" s="64"/>
      <c r="JI122" s="64"/>
      <c r="JJ122" s="64"/>
      <c r="JK122" s="64"/>
      <c r="JL122" s="64"/>
      <c r="JM122" s="59"/>
      <c r="JN122" s="59"/>
      <c r="JO122" s="61"/>
      <c r="JP122" s="65"/>
      <c r="JQ122" s="64"/>
      <c r="JR122" s="64">
        <v>80220</v>
      </c>
      <c r="JS122" s="64">
        <v>80220</v>
      </c>
      <c r="JT122" s="64">
        <v>80220</v>
      </c>
      <c r="JU122" s="64"/>
      <c r="JV122" s="64"/>
      <c r="JW122" s="64"/>
      <c r="JX122" s="66">
        <f t="shared" si="30"/>
        <v>0</v>
      </c>
      <c r="JY122" s="66">
        <f t="shared" si="35"/>
        <v>0</v>
      </c>
      <c r="JZ122" s="66">
        <f t="shared" si="36"/>
        <v>0</v>
      </c>
      <c r="KA122" s="59"/>
      <c r="KB122" s="59"/>
      <c r="KC122" s="59"/>
      <c r="KD122" s="59"/>
      <c r="KE122" s="59"/>
      <c r="KF122" s="59"/>
      <c r="KG122" s="59"/>
      <c r="KH122" s="59"/>
      <c r="KI122" s="59"/>
      <c r="KJ122" s="59"/>
      <c r="KK122" s="59"/>
      <c r="KL122" s="59"/>
      <c r="KM122" s="59"/>
      <c r="KN122" s="50"/>
      <c r="KO122" s="50"/>
      <c r="KP122" s="134"/>
      <c r="KQ122" s="134"/>
      <c r="KR122" s="134"/>
      <c r="KS122" s="134"/>
      <c r="KT122" s="134"/>
      <c r="KU122" s="134"/>
      <c r="KV122" s="134"/>
      <c r="KW122" s="134"/>
      <c r="KX122" s="134"/>
      <c r="KY122" s="134"/>
      <c r="KZ122" s="134"/>
      <c r="LA122" s="134"/>
      <c r="LB122" s="134"/>
      <c r="LC122" s="134"/>
      <c r="LD122" s="134"/>
      <c r="LE122" s="134"/>
      <c r="LF122" s="134"/>
      <c r="LG122" s="134"/>
    </row>
    <row r="123" spans="1:319" s="8" customFormat="1" ht="14.25" customHeight="1" x14ac:dyDescent="0.25">
      <c r="A123" s="21" t="s">
        <v>215</v>
      </c>
      <c r="B123" s="38">
        <f t="shared" si="25"/>
        <v>358750368.45999998</v>
      </c>
      <c r="C123" s="38">
        <f t="shared" si="19"/>
        <v>386973735.11000001</v>
      </c>
      <c r="D123" s="38">
        <f t="shared" si="20"/>
        <v>386582966.64999998</v>
      </c>
      <c r="E123" s="39">
        <f t="shared" si="26"/>
        <v>147255550</v>
      </c>
      <c r="F123" s="39">
        <f t="shared" si="31"/>
        <v>151076436</v>
      </c>
      <c r="G123" s="40">
        <f t="shared" si="31"/>
        <v>151076436</v>
      </c>
      <c r="H123" s="44">
        <v>134805300</v>
      </c>
      <c r="I123" s="57">
        <v>134805300</v>
      </c>
      <c r="J123" s="103">
        <v>134805300</v>
      </c>
      <c r="K123" s="104">
        <v>12450250</v>
      </c>
      <c r="L123" s="70">
        <v>16271136</v>
      </c>
      <c r="M123" s="71">
        <v>16271136</v>
      </c>
      <c r="N123" s="47">
        <f t="shared" si="27"/>
        <v>2973777.7</v>
      </c>
      <c r="O123" s="47">
        <f t="shared" si="28"/>
        <v>24755810.34</v>
      </c>
      <c r="P123" s="48">
        <f t="shared" si="29"/>
        <v>24389958.32</v>
      </c>
      <c r="Q123" s="72"/>
      <c r="R123" s="50"/>
      <c r="S123" s="50"/>
      <c r="T123" s="50"/>
      <c r="U123" s="50"/>
      <c r="V123" s="50"/>
      <c r="W123" s="50"/>
      <c r="X123" s="50"/>
      <c r="Y123" s="50"/>
      <c r="Z123" s="50"/>
      <c r="AA123" s="50"/>
      <c r="AB123" s="50"/>
      <c r="AC123" s="50">
        <v>0</v>
      </c>
      <c r="AD123" s="76">
        <v>2700000</v>
      </c>
      <c r="AE123" s="50">
        <v>2612660.25</v>
      </c>
      <c r="AF123" s="50"/>
      <c r="AG123" s="73">
        <v>96466.5</v>
      </c>
      <c r="AH123" s="73">
        <v>96466.5</v>
      </c>
      <c r="AI123" s="73"/>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v>643367.69999999995</v>
      </c>
      <c r="BH123" s="50">
        <v>661662.34</v>
      </c>
      <c r="BI123" s="50">
        <v>661662.34</v>
      </c>
      <c r="BJ123" s="50"/>
      <c r="BK123" s="50"/>
      <c r="BL123" s="50"/>
      <c r="BM123" s="50">
        <v>486678</v>
      </c>
      <c r="BN123" s="50">
        <v>494054.47</v>
      </c>
      <c r="BO123" s="50">
        <v>494054.47</v>
      </c>
      <c r="BP123" s="50"/>
      <c r="BQ123" s="50"/>
      <c r="BR123" s="50"/>
      <c r="BS123" s="50">
        <v>877800</v>
      </c>
      <c r="BT123" s="50">
        <v>877800</v>
      </c>
      <c r="BU123" s="50">
        <v>877800</v>
      </c>
      <c r="BV123" s="50"/>
      <c r="BW123" s="50"/>
      <c r="BX123" s="50"/>
      <c r="BY123" s="50"/>
      <c r="BZ123" s="56"/>
      <c r="CA123" s="56"/>
      <c r="CB123" s="56"/>
      <c r="CC123" s="56"/>
      <c r="CD123" s="56"/>
      <c r="CE123" s="56"/>
      <c r="CF123" s="56"/>
      <c r="CG123" s="56"/>
      <c r="CH123" s="56"/>
      <c r="CI123" s="56"/>
      <c r="CJ123" s="56"/>
      <c r="CK123" s="56"/>
      <c r="CL123" s="56"/>
      <c r="CM123" s="56"/>
      <c r="CN123" s="56"/>
      <c r="CO123" s="56">
        <v>2233160</v>
      </c>
      <c r="CP123" s="56">
        <v>2233160</v>
      </c>
      <c r="CQ123" s="56"/>
      <c r="CR123" s="56"/>
      <c r="CS123" s="56"/>
      <c r="CT123" s="56"/>
      <c r="CU123" s="56"/>
      <c r="CV123" s="56"/>
      <c r="CW123" s="56"/>
      <c r="CX123" s="56"/>
      <c r="CY123" s="56"/>
      <c r="CZ123" s="56"/>
      <c r="DA123" s="96"/>
      <c r="DB123" s="56"/>
      <c r="DC123" s="56"/>
      <c r="DD123" s="56"/>
      <c r="DE123" s="56"/>
      <c r="DF123" s="56"/>
      <c r="DG123" s="56"/>
      <c r="DH123" s="56"/>
      <c r="DI123" s="56"/>
      <c r="DJ123" s="56"/>
      <c r="DK123" s="56"/>
      <c r="DL123" s="56"/>
      <c r="DM123" s="56"/>
      <c r="DN123" s="56"/>
      <c r="DO123" s="56"/>
      <c r="DP123" s="56"/>
      <c r="DQ123" s="56"/>
      <c r="DR123" s="56"/>
      <c r="DS123" s="56"/>
      <c r="DT123" s="56"/>
      <c r="DU123" s="56"/>
      <c r="DV123" s="59"/>
      <c r="DW123" s="59"/>
      <c r="DX123" s="59"/>
      <c r="DY123" s="59"/>
      <c r="DZ123" s="59"/>
      <c r="EA123" s="59"/>
      <c r="EB123" s="77">
        <v>160200</v>
      </c>
      <c r="EC123" s="59">
        <v>102720.49</v>
      </c>
      <c r="ED123" s="59"/>
      <c r="EE123" s="59"/>
      <c r="EF123" s="59"/>
      <c r="EG123" s="59"/>
      <c r="EH123" s="59"/>
      <c r="EI123" s="59"/>
      <c r="EJ123" s="59"/>
      <c r="EK123" s="59"/>
      <c r="EL123" s="59"/>
      <c r="EM123" s="59"/>
      <c r="EN123" s="59"/>
      <c r="EO123" s="59"/>
      <c r="EP123" s="59"/>
      <c r="EQ123" s="76">
        <v>9705459.7799999993</v>
      </c>
      <c r="ER123" s="59">
        <v>9515459.7799999993</v>
      </c>
      <c r="ES123" s="59"/>
      <c r="ET123" s="76">
        <v>1689526.85</v>
      </c>
      <c r="EU123" s="76">
        <v>1689526.85</v>
      </c>
      <c r="EV123" s="76"/>
      <c r="EW123" s="76">
        <v>1227506.3999999999</v>
      </c>
      <c r="EX123" s="76">
        <v>1227506.3999999999</v>
      </c>
      <c r="EY123" s="76">
        <v>0</v>
      </c>
      <c r="EZ123" s="59">
        <v>279300</v>
      </c>
      <c r="FA123" s="59">
        <v>279300</v>
      </c>
      <c r="FB123" s="86"/>
      <c r="FC123" s="86"/>
      <c r="FD123" s="93"/>
      <c r="FE123" s="94"/>
      <c r="FF123" s="94"/>
      <c r="FG123" s="94"/>
      <c r="FH123" s="94"/>
      <c r="FI123" s="94"/>
      <c r="FJ123" s="94"/>
      <c r="FK123" s="94"/>
      <c r="FL123" s="94"/>
      <c r="FM123" s="94"/>
      <c r="FN123" s="94"/>
      <c r="FO123" s="61"/>
      <c r="FP123" s="59"/>
      <c r="FQ123" s="59">
        <v>2008</v>
      </c>
      <c r="FR123" s="59">
        <v>2008</v>
      </c>
      <c r="FS123" s="59">
        <v>2008</v>
      </c>
      <c r="FT123" s="59"/>
      <c r="FU123" s="59"/>
      <c r="FV123" s="59"/>
      <c r="FW123" s="59"/>
      <c r="FX123" s="59"/>
      <c r="FY123" s="59"/>
      <c r="FZ123" s="59"/>
      <c r="GA123" s="59"/>
      <c r="GB123" s="59"/>
      <c r="GC123" s="59"/>
      <c r="GD123" s="59"/>
      <c r="GE123" s="59"/>
      <c r="GF123" s="59"/>
      <c r="GG123" s="59"/>
      <c r="GH123" s="59"/>
      <c r="GI123" s="59"/>
      <c r="GJ123" s="59"/>
      <c r="GK123" s="59"/>
      <c r="GL123" s="59">
        <v>963924</v>
      </c>
      <c r="GM123" s="59">
        <v>968166</v>
      </c>
      <c r="GN123" s="59">
        <v>968166</v>
      </c>
      <c r="GO123" s="59"/>
      <c r="GP123" s="59"/>
      <c r="GQ123" s="59"/>
      <c r="GR123" s="59"/>
      <c r="GS123" s="59"/>
      <c r="GT123" s="59"/>
      <c r="GU123" s="59">
        <v>0</v>
      </c>
      <c r="GV123" s="76">
        <v>3660500</v>
      </c>
      <c r="GW123" s="59">
        <v>3629467.24</v>
      </c>
      <c r="GX123" s="59"/>
      <c r="GY123" s="59"/>
      <c r="GZ123" s="59"/>
      <c r="HA123" s="59"/>
      <c r="HB123" s="59"/>
      <c r="HC123" s="59"/>
      <c r="HD123" s="59"/>
      <c r="HE123" s="59"/>
      <c r="HF123" s="59"/>
      <c r="HG123" s="59"/>
      <c r="HH123" s="59"/>
      <c r="HI123" s="59"/>
      <c r="HJ123" s="59"/>
      <c r="HK123" s="59"/>
      <c r="HL123" s="59"/>
      <c r="HM123" s="59"/>
      <c r="HN123" s="59"/>
      <c r="HO123" s="59"/>
      <c r="HP123" s="59"/>
      <c r="HQ123" s="59"/>
      <c r="HR123" s="59"/>
      <c r="HS123" s="59"/>
      <c r="HT123" s="59"/>
      <c r="HU123" s="59"/>
      <c r="HV123" s="59"/>
      <c r="HW123" s="59"/>
      <c r="HX123" s="59"/>
      <c r="HY123" s="59"/>
      <c r="HZ123" s="59"/>
      <c r="IA123" s="59"/>
      <c r="IB123" s="59"/>
      <c r="IC123" s="59"/>
      <c r="ID123" s="59"/>
      <c r="IE123" s="39">
        <f t="shared" si="32"/>
        <v>208521040.75999999</v>
      </c>
      <c r="IF123" s="39">
        <f t="shared" si="33"/>
        <v>210490488.76999998</v>
      </c>
      <c r="IG123" s="39">
        <f t="shared" si="34"/>
        <v>210465572.32999998</v>
      </c>
      <c r="IH123" s="63">
        <v>85244868</v>
      </c>
      <c r="II123" s="78">
        <v>86444241</v>
      </c>
      <c r="IJ123" s="78">
        <v>86444241</v>
      </c>
      <c r="IK123" s="78">
        <v>115439521</v>
      </c>
      <c r="IL123" s="59">
        <v>116653708.27</v>
      </c>
      <c r="IM123" s="59">
        <v>116653708.27</v>
      </c>
      <c r="IN123" s="59"/>
      <c r="IO123" s="59"/>
      <c r="IP123" s="59"/>
      <c r="IQ123" s="59">
        <v>69428</v>
      </c>
      <c r="IR123" s="63"/>
      <c r="IS123" s="63"/>
      <c r="IT123" s="63">
        <v>841650</v>
      </c>
      <c r="IU123" s="64">
        <v>701375</v>
      </c>
      <c r="IV123" s="64">
        <v>701375</v>
      </c>
      <c r="IW123" s="64">
        <v>2695018.76</v>
      </c>
      <c r="IX123" s="59">
        <v>2350611.5499999998</v>
      </c>
      <c r="IY123" s="59">
        <v>2350611.5499999998</v>
      </c>
      <c r="IZ123" s="59">
        <v>3220371</v>
      </c>
      <c r="JA123" s="64">
        <v>3322349.51</v>
      </c>
      <c r="JB123" s="64">
        <v>3318279.07</v>
      </c>
      <c r="JC123" s="64">
        <v>92400</v>
      </c>
      <c r="JD123" s="64">
        <v>92400</v>
      </c>
      <c r="JE123" s="64">
        <v>92400</v>
      </c>
      <c r="JF123" s="64">
        <v>20087</v>
      </c>
      <c r="JG123" s="64">
        <v>20087</v>
      </c>
      <c r="JH123" s="64">
        <v>20087</v>
      </c>
      <c r="JI123" s="64">
        <v>867101</v>
      </c>
      <c r="JJ123" s="64">
        <v>875120.44</v>
      </c>
      <c r="JK123" s="64">
        <v>875120.44</v>
      </c>
      <c r="JL123" s="64">
        <v>20846</v>
      </c>
      <c r="JM123" s="59">
        <v>20846</v>
      </c>
      <c r="JN123" s="59"/>
      <c r="JO123" s="61"/>
      <c r="JP123" s="65"/>
      <c r="JQ123" s="64"/>
      <c r="JR123" s="64"/>
      <c r="JS123" s="64"/>
      <c r="JT123" s="64"/>
      <c r="JU123" s="64">
        <v>9750</v>
      </c>
      <c r="JV123" s="64">
        <v>9750</v>
      </c>
      <c r="JW123" s="64">
        <v>9750</v>
      </c>
      <c r="JX123" s="66">
        <f t="shared" si="30"/>
        <v>0</v>
      </c>
      <c r="JY123" s="66">
        <f t="shared" si="35"/>
        <v>651000</v>
      </c>
      <c r="JZ123" s="66">
        <f t="shared" si="36"/>
        <v>651000</v>
      </c>
      <c r="KA123" s="59"/>
      <c r="KB123" s="59"/>
      <c r="KC123" s="59"/>
      <c r="KD123" s="59">
        <v>0</v>
      </c>
      <c r="KE123" s="50">
        <v>651000</v>
      </c>
      <c r="KF123" s="50">
        <v>651000</v>
      </c>
      <c r="KG123" s="50"/>
      <c r="KH123" s="59"/>
      <c r="KI123" s="59"/>
      <c r="KJ123" s="59"/>
      <c r="KK123" s="59"/>
      <c r="KL123" s="59"/>
      <c r="KM123" s="59"/>
      <c r="KN123" s="50"/>
      <c r="KO123" s="50"/>
      <c r="KP123" s="134"/>
      <c r="KQ123" s="134"/>
      <c r="KR123" s="134"/>
      <c r="KS123" s="134"/>
      <c r="KT123" s="134"/>
      <c r="KU123" s="134"/>
      <c r="KV123" s="134"/>
      <c r="KW123" s="134"/>
      <c r="KX123" s="134"/>
      <c r="KY123" s="134"/>
      <c r="KZ123" s="134"/>
      <c r="LA123" s="134"/>
      <c r="LB123" s="134"/>
      <c r="LC123" s="134"/>
      <c r="LD123" s="134"/>
      <c r="LE123" s="134"/>
      <c r="LF123" s="134"/>
      <c r="LG123" s="134"/>
    </row>
    <row r="124" spans="1:319" s="8" customFormat="1" ht="13.5" customHeight="1" x14ac:dyDescent="0.25">
      <c r="A124" s="87" t="s">
        <v>216</v>
      </c>
      <c r="B124" s="38">
        <f t="shared" si="25"/>
        <v>45132368</v>
      </c>
      <c r="C124" s="38">
        <f t="shared" si="19"/>
        <v>76748687</v>
      </c>
      <c r="D124" s="38">
        <f t="shared" si="20"/>
        <v>76344226.879999995</v>
      </c>
      <c r="E124" s="39">
        <f t="shared" si="26"/>
        <v>38164490</v>
      </c>
      <c r="F124" s="39">
        <f t="shared" si="31"/>
        <v>38231670</v>
      </c>
      <c r="G124" s="40">
        <f t="shared" si="31"/>
        <v>38231670</v>
      </c>
      <c r="H124" s="44">
        <v>36683000</v>
      </c>
      <c r="I124" s="67">
        <v>36683000</v>
      </c>
      <c r="J124" s="68">
        <v>36683000</v>
      </c>
      <c r="K124" s="69">
        <v>1481490</v>
      </c>
      <c r="L124" s="70">
        <v>1548670</v>
      </c>
      <c r="M124" s="71">
        <v>1548670</v>
      </c>
      <c r="N124" s="47">
        <f t="shared" si="27"/>
        <v>6967878</v>
      </c>
      <c r="O124" s="47">
        <f t="shared" si="28"/>
        <v>38517017</v>
      </c>
      <c r="P124" s="48">
        <f t="shared" si="29"/>
        <v>38112556.879999995</v>
      </c>
      <c r="Q124" s="72"/>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6"/>
      <c r="CA124" s="56"/>
      <c r="CB124" s="56"/>
      <c r="CC124" s="56"/>
      <c r="CD124" s="56"/>
      <c r="CE124" s="56"/>
      <c r="CF124" s="56"/>
      <c r="CG124" s="56"/>
      <c r="CH124" s="56"/>
      <c r="CI124" s="56"/>
      <c r="CJ124" s="56"/>
      <c r="CK124" s="56"/>
      <c r="CL124" s="56">
        <v>11291627</v>
      </c>
      <c r="CM124" s="56">
        <v>11291627</v>
      </c>
      <c r="CN124" s="56"/>
      <c r="CO124" s="56"/>
      <c r="CP124" s="56"/>
      <c r="CQ124" s="56"/>
      <c r="CR124" s="56"/>
      <c r="CS124" s="56"/>
      <c r="CT124" s="56"/>
      <c r="CU124" s="77">
        <v>10569798</v>
      </c>
      <c r="CV124" s="56">
        <v>10325877.34</v>
      </c>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9"/>
      <c r="DW124" s="59"/>
      <c r="DX124" s="59"/>
      <c r="DY124" s="59"/>
      <c r="DZ124" s="59"/>
      <c r="EA124" s="59"/>
      <c r="EB124" s="59"/>
      <c r="EC124" s="59"/>
      <c r="ED124" s="59"/>
      <c r="EE124" s="59"/>
      <c r="EF124" s="59"/>
      <c r="EG124" s="59"/>
      <c r="EH124" s="59"/>
      <c r="EI124" s="59"/>
      <c r="EJ124" s="59"/>
      <c r="EK124" s="76">
        <v>5651600</v>
      </c>
      <c r="EL124" s="59">
        <v>5646805.6299999999</v>
      </c>
      <c r="EM124" s="59">
        <v>0</v>
      </c>
      <c r="EN124" s="76">
        <v>1875000</v>
      </c>
      <c r="EO124" s="76">
        <v>1875000</v>
      </c>
      <c r="EP124" s="76"/>
      <c r="EQ124" s="59"/>
      <c r="ER124" s="59"/>
      <c r="ES124" s="59"/>
      <c r="ET124" s="59"/>
      <c r="EU124" s="59"/>
      <c r="EV124" s="59"/>
      <c r="EW124" s="59"/>
      <c r="EX124" s="59"/>
      <c r="EY124" s="59"/>
      <c r="EZ124" s="59"/>
      <c r="FA124" s="59"/>
      <c r="FB124" s="86"/>
      <c r="FC124" s="86"/>
      <c r="FD124" s="59"/>
      <c r="FE124" s="61"/>
      <c r="FF124" s="61"/>
      <c r="FG124" s="61"/>
      <c r="FH124" s="61"/>
      <c r="FI124" s="61"/>
      <c r="FJ124" s="61"/>
      <c r="FK124" s="61"/>
      <c r="FL124" s="61"/>
      <c r="FM124" s="61"/>
      <c r="FN124" s="61"/>
      <c r="FO124" s="61"/>
      <c r="FP124" s="59"/>
      <c r="FQ124" s="59">
        <v>10858</v>
      </c>
      <c r="FR124" s="59">
        <v>10858</v>
      </c>
      <c r="FS124" s="59">
        <v>10858</v>
      </c>
      <c r="FT124" s="59"/>
      <c r="FU124" s="59"/>
      <c r="FV124" s="59"/>
      <c r="FW124" s="59"/>
      <c r="FX124" s="59"/>
      <c r="FY124" s="59"/>
      <c r="FZ124" s="59"/>
      <c r="GA124" s="59"/>
      <c r="GB124" s="59"/>
      <c r="GC124" s="59"/>
      <c r="GD124" s="59"/>
      <c r="GE124" s="59"/>
      <c r="GF124" s="59"/>
      <c r="GG124" s="59"/>
      <c r="GH124" s="59"/>
      <c r="GI124" s="59"/>
      <c r="GJ124" s="59"/>
      <c r="GK124" s="59"/>
      <c r="GL124" s="59">
        <v>6957020</v>
      </c>
      <c r="GM124" s="59">
        <v>6987634</v>
      </c>
      <c r="GN124" s="59">
        <v>6987634</v>
      </c>
      <c r="GO124" s="59"/>
      <c r="GP124" s="59"/>
      <c r="GQ124" s="59"/>
      <c r="GR124" s="59"/>
      <c r="GS124" s="59"/>
      <c r="GT124" s="59"/>
      <c r="GU124" s="59"/>
      <c r="GV124" s="59"/>
      <c r="GW124" s="59"/>
      <c r="GX124" s="59"/>
      <c r="GY124" s="59"/>
      <c r="GZ124" s="59"/>
      <c r="HA124" s="59">
        <v>0</v>
      </c>
      <c r="HB124" s="59">
        <v>1730500</v>
      </c>
      <c r="HC124" s="59">
        <v>1574754.91</v>
      </c>
      <c r="HD124" s="59">
        <v>0</v>
      </c>
      <c r="HE124" s="59">
        <v>400000</v>
      </c>
      <c r="HF124" s="59">
        <v>400000</v>
      </c>
      <c r="HG124" s="59"/>
      <c r="HH124" s="59"/>
      <c r="HI124" s="59"/>
      <c r="HJ124" s="59"/>
      <c r="HK124" s="59"/>
      <c r="HL124" s="59"/>
      <c r="HM124" s="59"/>
      <c r="HN124" s="59"/>
      <c r="HO124" s="59"/>
      <c r="HP124" s="59"/>
      <c r="HQ124" s="59"/>
      <c r="HR124" s="59"/>
      <c r="HS124" s="59"/>
      <c r="HT124" s="59"/>
      <c r="HU124" s="59"/>
      <c r="HV124" s="59"/>
      <c r="HW124" s="59"/>
      <c r="HX124" s="59"/>
      <c r="HY124" s="59"/>
      <c r="HZ124" s="59"/>
      <c r="IA124" s="59"/>
      <c r="IB124" s="59"/>
      <c r="IC124" s="59"/>
      <c r="ID124" s="59"/>
      <c r="IE124" s="39">
        <f t="shared" si="32"/>
        <v>0</v>
      </c>
      <c r="IF124" s="39">
        <f t="shared" si="33"/>
        <v>0</v>
      </c>
      <c r="IG124" s="39">
        <f t="shared" si="34"/>
        <v>0</v>
      </c>
      <c r="IH124" s="63"/>
      <c r="II124" s="59"/>
      <c r="IJ124" s="59"/>
      <c r="IK124" s="59"/>
      <c r="IL124" s="59"/>
      <c r="IM124" s="59"/>
      <c r="IN124" s="59"/>
      <c r="IO124" s="59"/>
      <c r="IP124" s="59"/>
      <c r="IQ124" s="59"/>
      <c r="IR124" s="63"/>
      <c r="IS124" s="63"/>
      <c r="IT124" s="63"/>
      <c r="IU124" s="64"/>
      <c r="IV124" s="64"/>
      <c r="IW124" s="64"/>
      <c r="IX124" s="59"/>
      <c r="IY124" s="59"/>
      <c r="IZ124" s="59"/>
      <c r="JA124" s="64"/>
      <c r="JB124" s="64"/>
      <c r="JC124" s="64"/>
      <c r="JD124" s="64"/>
      <c r="JE124" s="64"/>
      <c r="JF124" s="64"/>
      <c r="JG124" s="64"/>
      <c r="JH124" s="64"/>
      <c r="JI124" s="64"/>
      <c r="JJ124" s="64"/>
      <c r="JK124" s="64"/>
      <c r="JL124" s="64"/>
      <c r="JM124" s="59"/>
      <c r="JN124" s="59"/>
      <c r="JO124" s="61"/>
      <c r="JP124" s="65"/>
      <c r="JQ124" s="64"/>
      <c r="JR124" s="64"/>
      <c r="JS124" s="64"/>
      <c r="JT124" s="64"/>
      <c r="JU124" s="64"/>
      <c r="JV124" s="64"/>
      <c r="JW124" s="64"/>
      <c r="JX124" s="66">
        <f t="shared" si="30"/>
        <v>0</v>
      </c>
      <c r="JY124" s="66">
        <f t="shared" si="35"/>
        <v>0</v>
      </c>
      <c r="JZ124" s="66">
        <f t="shared" si="36"/>
        <v>0</v>
      </c>
      <c r="KA124" s="59"/>
      <c r="KB124" s="59"/>
      <c r="KC124" s="59"/>
      <c r="KD124" s="59"/>
      <c r="KE124" s="59"/>
      <c r="KF124" s="59"/>
      <c r="KG124" s="59"/>
      <c r="KH124" s="59"/>
      <c r="KI124" s="59"/>
      <c r="KJ124" s="59"/>
      <c r="KK124" s="59"/>
      <c r="KL124" s="59"/>
      <c r="KM124" s="59"/>
      <c r="KN124" s="50"/>
      <c r="KO124" s="50"/>
      <c r="KP124" s="134"/>
      <c r="KQ124" s="134"/>
      <c r="KR124" s="134"/>
      <c r="KS124" s="134"/>
      <c r="KT124" s="134"/>
      <c r="KU124" s="134"/>
      <c r="KV124" s="134"/>
      <c r="KW124" s="134"/>
      <c r="KX124" s="134"/>
      <c r="KY124" s="134"/>
      <c r="KZ124" s="134"/>
      <c r="LA124" s="134"/>
      <c r="LB124" s="134"/>
      <c r="LC124" s="134"/>
      <c r="LD124" s="134"/>
      <c r="LE124" s="134"/>
      <c r="LF124" s="134"/>
      <c r="LG124" s="134"/>
    </row>
    <row r="125" spans="1:319" s="8" customFormat="1" ht="12.75" customHeight="1" x14ac:dyDescent="0.25">
      <c r="A125" s="87" t="s">
        <v>217</v>
      </c>
      <c r="B125" s="38">
        <f t="shared" si="25"/>
        <v>3111725</v>
      </c>
      <c r="C125" s="38">
        <f t="shared" si="19"/>
        <v>3120853</v>
      </c>
      <c r="D125" s="38">
        <f t="shared" si="20"/>
        <v>3120853</v>
      </c>
      <c r="E125" s="39">
        <f t="shared" si="26"/>
        <v>2682110</v>
      </c>
      <c r="F125" s="39">
        <f t="shared" si="31"/>
        <v>2689700</v>
      </c>
      <c r="G125" s="40">
        <f t="shared" si="31"/>
        <v>2689700</v>
      </c>
      <c r="H125" s="44">
        <v>2625600</v>
      </c>
      <c r="I125" s="67">
        <v>2625600</v>
      </c>
      <c r="J125" s="68">
        <v>2625600</v>
      </c>
      <c r="K125" s="69">
        <v>56510</v>
      </c>
      <c r="L125" s="70">
        <v>64100</v>
      </c>
      <c r="M125" s="71">
        <v>64100</v>
      </c>
      <c r="N125" s="47">
        <f t="shared" si="27"/>
        <v>349395</v>
      </c>
      <c r="O125" s="47">
        <f t="shared" si="28"/>
        <v>350933</v>
      </c>
      <c r="P125" s="48">
        <f t="shared" si="29"/>
        <v>350933</v>
      </c>
      <c r="Q125" s="72"/>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c r="EX125" s="59"/>
      <c r="EY125" s="59"/>
      <c r="EZ125" s="59"/>
      <c r="FA125" s="59"/>
      <c r="FB125" s="86"/>
      <c r="FC125" s="86"/>
      <c r="FD125" s="59"/>
      <c r="FE125" s="61"/>
      <c r="FF125" s="61"/>
      <c r="FG125" s="61"/>
      <c r="FH125" s="61"/>
      <c r="FI125" s="61"/>
      <c r="FJ125" s="61"/>
      <c r="FK125" s="61"/>
      <c r="FL125" s="61"/>
      <c r="FM125" s="61"/>
      <c r="FN125" s="61"/>
      <c r="FO125" s="61"/>
      <c r="FP125" s="59"/>
      <c r="FQ125" s="59"/>
      <c r="FR125" s="59"/>
      <c r="FS125" s="59"/>
      <c r="FT125" s="59"/>
      <c r="FU125" s="59"/>
      <c r="FV125" s="59"/>
      <c r="FW125" s="59"/>
      <c r="FX125" s="59"/>
      <c r="FY125" s="59"/>
      <c r="FZ125" s="59"/>
      <c r="GA125" s="59"/>
      <c r="GB125" s="59"/>
      <c r="GC125" s="59"/>
      <c r="GD125" s="59"/>
      <c r="GE125" s="59"/>
      <c r="GF125" s="59"/>
      <c r="GG125" s="59"/>
      <c r="GH125" s="59"/>
      <c r="GI125" s="59"/>
      <c r="GJ125" s="59"/>
      <c r="GK125" s="59"/>
      <c r="GL125" s="59">
        <v>349395</v>
      </c>
      <c r="GM125" s="59">
        <v>350933</v>
      </c>
      <c r="GN125" s="59">
        <v>350933</v>
      </c>
      <c r="GO125" s="59"/>
      <c r="GP125" s="59"/>
      <c r="GQ125" s="59"/>
      <c r="GR125" s="59"/>
      <c r="GS125" s="59"/>
      <c r="GT125" s="59"/>
      <c r="GU125" s="59"/>
      <c r="GV125" s="59"/>
      <c r="GW125" s="59"/>
      <c r="GX125" s="59"/>
      <c r="GY125" s="59"/>
      <c r="GZ125" s="59"/>
      <c r="HA125" s="59"/>
      <c r="HB125" s="59"/>
      <c r="HC125" s="59"/>
      <c r="HD125" s="59"/>
      <c r="HE125" s="59"/>
      <c r="HF125" s="59"/>
      <c r="HG125" s="59"/>
      <c r="HH125" s="59"/>
      <c r="HI125" s="59"/>
      <c r="HJ125" s="59"/>
      <c r="HK125" s="59"/>
      <c r="HL125" s="59"/>
      <c r="HM125" s="59"/>
      <c r="HN125" s="59"/>
      <c r="HO125" s="59"/>
      <c r="HP125" s="59"/>
      <c r="HQ125" s="59"/>
      <c r="HR125" s="59"/>
      <c r="HS125" s="59"/>
      <c r="HT125" s="59"/>
      <c r="HU125" s="59"/>
      <c r="HV125" s="59"/>
      <c r="HW125" s="59"/>
      <c r="HX125" s="59"/>
      <c r="HY125" s="59"/>
      <c r="HZ125" s="59"/>
      <c r="IA125" s="59"/>
      <c r="IB125" s="59"/>
      <c r="IC125" s="59"/>
      <c r="ID125" s="59"/>
      <c r="IE125" s="39">
        <f t="shared" si="32"/>
        <v>80220</v>
      </c>
      <c r="IF125" s="39">
        <f t="shared" si="33"/>
        <v>80220</v>
      </c>
      <c r="IG125" s="39">
        <f t="shared" si="34"/>
        <v>80220</v>
      </c>
      <c r="IH125" s="63"/>
      <c r="II125" s="59"/>
      <c r="IJ125" s="59"/>
      <c r="IK125" s="59"/>
      <c r="IL125" s="59"/>
      <c r="IM125" s="59"/>
      <c r="IN125" s="59"/>
      <c r="IO125" s="59"/>
      <c r="IP125" s="59"/>
      <c r="IQ125" s="59"/>
      <c r="IR125" s="63"/>
      <c r="IS125" s="63"/>
      <c r="IT125" s="63"/>
      <c r="IU125" s="64"/>
      <c r="IV125" s="64"/>
      <c r="IW125" s="64"/>
      <c r="IX125" s="59"/>
      <c r="IY125" s="59"/>
      <c r="IZ125" s="59"/>
      <c r="JA125" s="64"/>
      <c r="JB125" s="64"/>
      <c r="JC125" s="64"/>
      <c r="JD125" s="64"/>
      <c r="JE125" s="64"/>
      <c r="JF125" s="64"/>
      <c r="JG125" s="64"/>
      <c r="JH125" s="64"/>
      <c r="JI125" s="64"/>
      <c r="JJ125" s="64"/>
      <c r="JK125" s="64"/>
      <c r="JL125" s="64"/>
      <c r="JM125" s="59"/>
      <c r="JN125" s="59"/>
      <c r="JO125" s="61"/>
      <c r="JP125" s="65"/>
      <c r="JQ125" s="64"/>
      <c r="JR125" s="64">
        <v>80220</v>
      </c>
      <c r="JS125" s="105">
        <v>80220</v>
      </c>
      <c r="JT125" s="105">
        <v>80220</v>
      </c>
      <c r="JU125" s="105"/>
      <c r="JV125" s="64"/>
      <c r="JW125" s="64"/>
      <c r="JX125" s="66">
        <f t="shared" si="30"/>
        <v>0</v>
      </c>
      <c r="JY125" s="66">
        <f t="shared" si="35"/>
        <v>0</v>
      </c>
      <c r="JZ125" s="66">
        <f t="shared" si="36"/>
        <v>0</v>
      </c>
      <c r="KA125" s="59"/>
      <c r="KB125" s="59"/>
      <c r="KC125" s="59"/>
      <c r="KD125" s="59"/>
      <c r="KE125" s="59"/>
      <c r="KF125" s="59"/>
      <c r="KG125" s="59"/>
      <c r="KH125" s="59"/>
      <c r="KI125" s="59"/>
      <c r="KJ125" s="59"/>
      <c r="KK125" s="59"/>
      <c r="KL125" s="59"/>
      <c r="KM125" s="59"/>
      <c r="KN125" s="50"/>
      <c r="KO125" s="50"/>
      <c r="KP125" s="134"/>
      <c r="KQ125" s="134"/>
      <c r="KR125" s="134"/>
      <c r="KS125" s="134"/>
      <c r="KT125" s="134"/>
      <c r="KU125" s="134"/>
      <c r="KV125" s="134"/>
      <c r="KW125" s="134"/>
      <c r="KX125" s="134"/>
      <c r="KY125" s="134"/>
      <c r="KZ125" s="134"/>
      <c r="LA125" s="134"/>
      <c r="LB125" s="134"/>
      <c r="LC125" s="134"/>
      <c r="LD125" s="134"/>
      <c r="LE125" s="134"/>
      <c r="LF125" s="134"/>
      <c r="LG125" s="134"/>
    </row>
    <row r="126" spans="1:319" s="8" customFormat="1" ht="12.75" customHeight="1" x14ac:dyDescent="0.25">
      <c r="A126" s="87" t="s">
        <v>218</v>
      </c>
      <c r="B126" s="38">
        <f t="shared" si="25"/>
        <v>5851134</v>
      </c>
      <c r="C126" s="38">
        <f t="shared" si="19"/>
        <v>5862579</v>
      </c>
      <c r="D126" s="38">
        <f t="shared" si="20"/>
        <v>5862579</v>
      </c>
      <c r="E126" s="39">
        <f t="shared" si="26"/>
        <v>4681260</v>
      </c>
      <c r="F126" s="39">
        <f t="shared" si="31"/>
        <v>4687910</v>
      </c>
      <c r="G126" s="40">
        <f t="shared" si="31"/>
        <v>4687910</v>
      </c>
      <c r="H126" s="44">
        <v>4573000</v>
      </c>
      <c r="I126" s="67">
        <v>4573000</v>
      </c>
      <c r="J126" s="68">
        <v>4573000</v>
      </c>
      <c r="K126" s="69">
        <v>108260</v>
      </c>
      <c r="L126" s="70">
        <v>114910</v>
      </c>
      <c r="M126" s="71">
        <v>114910</v>
      </c>
      <c r="N126" s="47">
        <f t="shared" si="27"/>
        <v>1089654</v>
      </c>
      <c r="O126" s="47">
        <f t="shared" si="28"/>
        <v>1094449</v>
      </c>
      <c r="P126" s="48">
        <f t="shared" si="29"/>
        <v>1094449</v>
      </c>
      <c r="Q126" s="72"/>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86"/>
      <c r="FC126" s="86"/>
      <c r="FD126" s="59"/>
      <c r="FE126" s="61"/>
      <c r="FF126" s="61"/>
      <c r="FG126" s="61"/>
      <c r="FH126" s="61"/>
      <c r="FI126" s="61"/>
      <c r="FJ126" s="61"/>
      <c r="FK126" s="61"/>
      <c r="FL126" s="61"/>
      <c r="FM126" s="61"/>
      <c r="FN126" s="61"/>
      <c r="FO126" s="61"/>
      <c r="FP126" s="59"/>
      <c r="FQ126" s="59"/>
      <c r="FR126" s="59"/>
      <c r="FS126" s="59"/>
      <c r="FT126" s="59"/>
      <c r="FU126" s="59"/>
      <c r="FV126" s="59"/>
      <c r="FW126" s="59"/>
      <c r="FX126" s="59"/>
      <c r="FY126" s="59"/>
      <c r="FZ126" s="59"/>
      <c r="GA126" s="59"/>
      <c r="GB126" s="59"/>
      <c r="GC126" s="59"/>
      <c r="GD126" s="59"/>
      <c r="GE126" s="59"/>
      <c r="GF126" s="59"/>
      <c r="GG126" s="59"/>
      <c r="GH126" s="59"/>
      <c r="GI126" s="59"/>
      <c r="GJ126" s="59"/>
      <c r="GK126" s="59"/>
      <c r="GL126" s="59">
        <v>1089654</v>
      </c>
      <c r="GM126" s="59">
        <v>1094449</v>
      </c>
      <c r="GN126" s="59">
        <v>1094449</v>
      </c>
      <c r="GO126" s="59"/>
      <c r="GP126" s="59"/>
      <c r="GQ126" s="59"/>
      <c r="GR126" s="59"/>
      <c r="GS126" s="59"/>
      <c r="GT126" s="59"/>
      <c r="GU126" s="59"/>
      <c r="GV126" s="59"/>
      <c r="GW126" s="59"/>
      <c r="GX126" s="59"/>
      <c r="GY126" s="59"/>
      <c r="GZ126" s="59"/>
      <c r="HA126" s="59"/>
      <c r="HB126" s="59"/>
      <c r="HC126" s="59"/>
      <c r="HD126" s="59"/>
      <c r="HE126" s="59"/>
      <c r="HF126" s="59"/>
      <c r="HG126" s="59"/>
      <c r="HH126" s="59"/>
      <c r="HI126" s="59"/>
      <c r="HJ126" s="59"/>
      <c r="HK126" s="59"/>
      <c r="HL126" s="59"/>
      <c r="HM126" s="59"/>
      <c r="HN126" s="59"/>
      <c r="HO126" s="59"/>
      <c r="HP126" s="59"/>
      <c r="HQ126" s="59"/>
      <c r="HR126" s="59"/>
      <c r="HS126" s="59"/>
      <c r="HT126" s="59"/>
      <c r="HU126" s="59"/>
      <c r="HV126" s="59"/>
      <c r="HW126" s="59"/>
      <c r="HX126" s="59"/>
      <c r="HY126" s="59"/>
      <c r="HZ126" s="59"/>
      <c r="IA126" s="59"/>
      <c r="IB126" s="59"/>
      <c r="IC126" s="59"/>
      <c r="ID126" s="59"/>
      <c r="IE126" s="39">
        <f t="shared" si="32"/>
        <v>80220</v>
      </c>
      <c r="IF126" s="39">
        <f t="shared" si="33"/>
        <v>80220</v>
      </c>
      <c r="IG126" s="39">
        <f t="shared" si="34"/>
        <v>80220</v>
      </c>
      <c r="IH126" s="63"/>
      <c r="II126" s="59"/>
      <c r="IJ126" s="59"/>
      <c r="IK126" s="59"/>
      <c r="IL126" s="59"/>
      <c r="IM126" s="59"/>
      <c r="IN126" s="59"/>
      <c r="IO126" s="59"/>
      <c r="IP126" s="59"/>
      <c r="IQ126" s="59"/>
      <c r="IR126" s="63"/>
      <c r="IS126" s="63"/>
      <c r="IT126" s="63"/>
      <c r="IU126" s="64"/>
      <c r="IV126" s="64"/>
      <c r="IW126" s="64"/>
      <c r="IX126" s="59"/>
      <c r="IY126" s="59"/>
      <c r="IZ126" s="59"/>
      <c r="JA126" s="64"/>
      <c r="JB126" s="64"/>
      <c r="JC126" s="64"/>
      <c r="JD126" s="64"/>
      <c r="JE126" s="64"/>
      <c r="JF126" s="64"/>
      <c r="JG126" s="64"/>
      <c r="JH126" s="64"/>
      <c r="JI126" s="64"/>
      <c r="JJ126" s="64"/>
      <c r="JK126" s="64"/>
      <c r="JL126" s="64"/>
      <c r="JM126" s="59"/>
      <c r="JN126" s="59"/>
      <c r="JO126" s="61"/>
      <c r="JP126" s="65"/>
      <c r="JQ126" s="64"/>
      <c r="JR126" s="64">
        <v>80220</v>
      </c>
      <c r="JS126" s="105">
        <v>80220</v>
      </c>
      <c r="JT126" s="105">
        <v>80220</v>
      </c>
      <c r="JU126" s="105"/>
      <c r="JV126" s="64"/>
      <c r="JW126" s="64"/>
      <c r="JX126" s="66">
        <f t="shared" si="30"/>
        <v>0</v>
      </c>
      <c r="JY126" s="66">
        <f t="shared" si="35"/>
        <v>0</v>
      </c>
      <c r="JZ126" s="66">
        <f t="shared" si="36"/>
        <v>0</v>
      </c>
      <c r="KA126" s="59"/>
      <c r="KB126" s="59"/>
      <c r="KC126" s="59"/>
      <c r="KD126" s="59"/>
      <c r="KE126" s="59"/>
      <c r="KF126" s="59"/>
      <c r="KG126" s="59"/>
      <c r="KH126" s="59"/>
      <c r="KI126" s="59"/>
      <c r="KJ126" s="59"/>
      <c r="KK126" s="59"/>
      <c r="KL126" s="59"/>
      <c r="KM126" s="59"/>
      <c r="KN126" s="50"/>
      <c r="KO126" s="50"/>
      <c r="KP126" s="134"/>
      <c r="KQ126" s="134"/>
      <c r="KR126" s="134"/>
      <c r="KS126" s="134"/>
      <c r="KT126" s="134"/>
      <c r="KU126" s="134"/>
      <c r="KV126" s="134"/>
      <c r="KW126" s="134"/>
      <c r="KX126" s="134"/>
      <c r="KY126" s="134"/>
      <c r="KZ126" s="134"/>
      <c r="LA126" s="134"/>
      <c r="LB126" s="134"/>
      <c r="LC126" s="134"/>
      <c r="LD126" s="134"/>
      <c r="LE126" s="134"/>
      <c r="LF126" s="134"/>
      <c r="LG126" s="134"/>
    </row>
    <row r="127" spans="1:319" s="8" customFormat="1" ht="12.75" customHeight="1" x14ac:dyDescent="0.25">
      <c r="A127" s="87" t="s">
        <v>219</v>
      </c>
      <c r="B127" s="38">
        <f t="shared" si="25"/>
        <v>3815087</v>
      </c>
      <c r="C127" s="38">
        <f t="shared" si="19"/>
        <v>3826079</v>
      </c>
      <c r="D127" s="38">
        <f t="shared" si="20"/>
        <v>3826079</v>
      </c>
      <c r="E127" s="39">
        <f t="shared" si="26"/>
        <v>3148130</v>
      </c>
      <c r="F127" s="39">
        <f t="shared" si="31"/>
        <v>3156540</v>
      </c>
      <c r="G127" s="40">
        <f t="shared" si="31"/>
        <v>3156540</v>
      </c>
      <c r="H127" s="44">
        <v>3056600</v>
      </c>
      <c r="I127" s="67">
        <v>3056600</v>
      </c>
      <c r="J127" s="68">
        <v>3056600</v>
      </c>
      <c r="K127" s="69">
        <v>91530</v>
      </c>
      <c r="L127" s="70">
        <v>99940</v>
      </c>
      <c r="M127" s="71">
        <v>99940</v>
      </c>
      <c r="N127" s="47">
        <f t="shared" si="27"/>
        <v>586737</v>
      </c>
      <c r="O127" s="47">
        <f t="shared" si="28"/>
        <v>589319</v>
      </c>
      <c r="P127" s="48">
        <f t="shared" si="29"/>
        <v>589319</v>
      </c>
      <c r="Q127" s="72"/>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86"/>
      <c r="FC127" s="86"/>
      <c r="FD127" s="59"/>
      <c r="FE127" s="61"/>
      <c r="FF127" s="61"/>
      <c r="FG127" s="61"/>
      <c r="FH127" s="61"/>
      <c r="FI127" s="61"/>
      <c r="FJ127" s="61"/>
      <c r="FK127" s="61"/>
      <c r="FL127" s="61"/>
      <c r="FM127" s="61"/>
      <c r="FN127" s="61"/>
      <c r="FO127" s="61"/>
      <c r="FP127" s="59"/>
      <c r="FQ127" s="59"/>
      <c r="FR127" s="59"/>
      <c r="FS127" s="59"/>
      <c r="FT127" s="59"/>
      <c r="FU127" s="59"/>
      <c r="FV127" s="59"/>
      <c r="FW127" s="59"/>
      <c r="FX127" s="59"/>
      <c r="FY127" s="59"/>
      <c r="FZ127" s="59"/>
      <c r="GA127" s="59"/>
      <c r="GB127" s="59"/>
      <c r="GC127" s="59"/>
      <c r="GD127" s="59"/>
      <c r="GE127" s="59"/>
      <c r="GF127" s="59"/>
      <c r="GG127" s="59"/>
      <c r="GH127" s="59"/>
      <c r="GI127" s="59"/>
      <c r="GJ127" s="59"/>
      <c r="GK127" s="59"/>
      <c r="GL127" s="59">
        <v>586737</v>
      </c>
      <c r="GM127" s="59">
        <v>589319</v>
      </c>
      <c r="GN127" s="59">
        <v>589319</v>
      </c>
      <c r="GO127" s="59"/>
      <c r="GP127" s="59"/>
      <c r="GQ127" s="59"/>
      <c r="GR127" s="59"/>
      <c r="GS127" s="59"/>
      <c r="GT127" s="59"/>
      <c r="GU127" s="59"/>
      <c r="GV127" s="59"/>
      <c r="GW127" s="59"/>
      <c r="GX127" s="59"/>
      <c r="GY127" s="59"/>
      <c r="GZ127" s="59"/>
      <c r="HA127" s="59"/>
      <c r="HB127" s="59"/>
      <c r="HC127" s="59"/>
      <c r="HD127" s="59"/>
      <c r="HE127" s="59"/>
      <c r="HF127" s="59"/>
      <c r="HG127" s="59"/>
      <c r="HH127" s="59"/>
      <c r="HI127" s="59"/>
      <c r="HJ127" s="59"/>
      <c r="HK127" s="59"/>
      <c r="HL127" s="59"/>
      <c r="HM127" s="59"/>
      <c r="HN127" s="59"/>
      <c r="HO127" s="59"/>
      <c r="HP127" s="59"/>
      <c r="HQ127" s="59"/>
      <c r="HR127" s="59"/>
      <c r="HS127" s="59"/>
      <c r="HT127" s="59"/>
      <c r="HU127" s="59"/>
      <c r="HV127" s="59"/>
      <c r="HW127" s="59"/>
      <c r="HX127" s="59"/>
      <c r="HY127" s="59"/>
      <c r="HZ127" s="59"/>
      <c r="IA127" s="59"/>
      <c r="IB127" s="59"/>
      <c r="IC127" s="59"/>
      <c r="ID127" s="59"/>
      <c r="IE127" s="39">
        <f t="shared" si="32"/>
        <v>80220</v>
      </c>
      <c r="IF127" s="39">
        <f t="shared" si="33"/>
        <v>80220</v>
      </c>
      <c r="IG127" s="39">
        <f t="shared" si="34"/>
        <v>80220</v>
      </c>
      <c r="IH127" s="63"/>
      <c r="II127" s="59"/>
      <c r="IJ127" s="59"/>
      <c r="IK127" s="59"/>
      <c r="IL127" s="59"/>
      <c r="IM127" s="59"/>
      <c r="IN127" s="59"/>
      <c r="IO127" s="59"/>
      <c r="IP127" s="59"/>
      <c r="IQ127" s="59"/>
      <c r="IR127" s="63"/>
      <c r="IS127" s="63"/>
      <c r="IT127" s="63"/>
      <c r="IU127" s="64"/>
      <c r="IV127" s="64"/>
      <c r="IW127" s="64"/>
      <c r="IX127" s="59"/>
      <c r="IY127" s="59"/>
      <c r="IZ127" s="59"/>
      <c r="JA127" s="64"/>
      <c r="JB127" s="64"/>
      <c r="JC127" s="64"/>
      <c r="JD127" s="64"/>
      <c r="JE127" s="64"/>
      <c r="JF127" s="64"/>
      <c r="JG127" s="64"/>
      <c r="JH127" s="64"/>
      <c r="JI127" s="64"/>
      <c r="JJ127" s="64"/>
      <c r="JK127" s="64"/>
      <c r="JL127" s="64"/>
      <c r="JM127" s="59"/>
      <c r="JN127" s="59"/>
      <c r="JO127" s="61"/>
      <c r="JP127" s="65"/>
      <c r="JQ127" s="64"/>
      <c r="JR127" s="64">
        <v>80220</v>
      </c>
      <c r="JS127" s="105">
        <v>80220</v>
      </c>
      <c r="JT127" s="105">
        <v>80220</v>
      </c>
      <c r="JU127" s="105"/>
      <c r="JV127" s="64"/>
      <c r="JW127" s="64"/>
      <c r="JX127" s="66">
        <f t="shared" si="30"/>
        <v>0</v>
      </c>
      <c r="JY127" s="66">
        <f t="shared" si="35"/>
        <v>0</v>
      </c>
      <c r="JZ127" s="66">
        <f t="shared" si="36"/>
        <v>0</v>
      </c>
      <c r="KA127" s="59"/>
      <c r="KB127" s="59"/>
      <c r="KC127" s="59"/>
      <c r="KD127" s="59"/>
      <c r="KE127" s="59"/>
      <c r="KF127" s="59"/>
      <c r="KG127" s="59"/>
      <c r="KH127" s="59"/>
      <c r="KI127" s="59"/>
      <c r="KJ127" s="59"/>
      <c r="KK127" s="59"/>
      <c r="KL127" s="59"/>
      <c r="KM127" s="59"/>
      <c r="KN127" s="50"/>
      <c r="KO127" s="50"/>
      <c r="KP127" s="134"/>
      <c r="KQ127" s="134"/>
      <c r="KR127" s="134"/>
      <c r="KS127" s="134"/>
      <c r="KT127" s="134"/>
      <c r="KU127" s="134"/>
      <c r="KV127" s="134"/>
      <c r="KW127" s="134"/>
      <c r="KX127" s="134"/>
      <c r="KY127" s="134"/>
      <c r="KZ127" s="134"/>
      <c r="LA127" s="134"/>
      <c r="LB127" s="134"/>
      <c r="LC127" s="134"/>
      <c r="LD127" s="134"/>
      <c r="LE127" s="134"/>
      <c r="LF127" s="134"/>
      <c r="LG127" s="134"/>
    </row>
    <row r="128" spans="1:319" s="8" customFormat="1" ht="12.75" customHeight="1" x14ac:dyDescent="0.25">
      <c r="A128" s="87" t="s">
        <v>220</v>
      </c>
      <c r="B128" s="38">
        <f t="shared" si="25"/>
        <v>2887686</v>
      </c>
      <c r="C128" s="38">
        <f t="shared" si="19"/>
        <v>2898505</v>
      </c>
      <c r="D128" s="38">
        <f t="shared" si="20"/>
        <v>2898505</v>
      </c>
      <c r="E128" s="39">
        <f t="shared" si="26"/>
        <v>2053090</v>
      </c>
      <c r="F128" s="39">
        <f t="shared" si="31"/>
        <v>2060590</v>
      </c>
      <c r="G128" s="40">
        <f t="shared" si="31"/>
        <v>2060590</v>
      </c>
      <c r="H128" s="44">
        <v>1837000</v>
      </c>
      <c r="I128" s="67">
        <v>1837000</v>
      </c>
      <c r="J128" s="68">
        <v>1837000</v>
      </c>
      <c r="K128" s="69">
        <v>216090</v>
      </c>
      <c r="L128" s="70">
        <v>223590</v>
      </c>
      <c r="M128" s="71">
        <v>223590</v>
      </c>
      <c r="N128" s="47">
        <f t="shared" si="27"/>
        <v>754376</v>
      </c>
      <c r="O128" s="47">
        <f t="shared" si="28"/>
        <v>757695</v>
      </c>
      <c r="P128" s="48">
        <f t="shared" si="29"/>
        <v>757695</v>
      </c>
      <c r="Q128" s="72"/>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86"/>
      <c r="FC128" s="86"/>
      <c r="FD128" s="59"/>
      <c r="FE128" s="61"/>
      <c r="FF128" s="61"/>
      <c r="FG128" s="61"/>
      <c r="FH128" s="61"/>
      <c r="FI128" s="61"/>
      <c r="FJ128" s="61"/>
      <c r="FK128" s="61"/>
      <c r="FL128" s="61"/>
      <c r="FM128" s="61"/>
      <c r="FN128" s="61"/>
      <c r="FO128" s="61"/>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v>754376</v>
      </c>
      <c r="GM128" s="59">
        <v>757695</v>
      </c>
      <c r="GN128" s="59">
        <v>757695</v>
      </c>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59"/>
      <c r="HN128" s="59"/>
      <c r="HO128" s="59"/>
      <c r="HP128" s="59"/>
      <c r="HQ128" s="59"/>
      <c r="HR128" s="59"/>
      <c r="HS128" s="59"/>
      <c r="HT128" s="59"/>
      <c r="HU128" s="59"/>
      <c r="HV128" s="59"/>
      <c r="HW128" s="59"/>
      <c r="HX128" s="59"/>
      <c r="HY128" s="59"/>
      <c r="HZ128" s="59"/>
      <c r="IA128" s="59"/>
      <c r="IB128" s="59"/>
      <c r="IC128" s="59"/>
      <c r="ID128" s="59"/>
      <c r="IE128" s="39">
        <f t="shared" si="32"/>
        <v>80220</v>
      </c>
      <c r="IF128" s="39">
        <f t="shared" si="33"/>
        <v>80220</v>
      </c>
      <c r="IG128" s="39">
        <f t="shared" si="34"/>
        <v>80220</v>
      </c>
      <c r="IH128" s="63"/>
      <c r="II128" s="59"/>
      <c r="IJ128" s="59"/>
      <c r="IK128" s="59"/>
      <c r="IL128" s="59"/>
      <c r="IM128" s="59"/>
      <c r="IN128" s="59"/>
      <c r="IO128" s="59"/>
      <c r="IP128" s="59"/>
      <c r="IQ128" s="59"/>
      <c r="IR128" s="63"/>
      <c r="IS128" s="63"/>
      <c r="IT128" s="63"/>
      <c r="IU128" s="64"/>
      <c r="IV128" s="64"/>
      <c r="IW128" s="64"/>
      <c r="IX128" s="59"/>
      <c r="IY128" s="59"/>
      <c r="IZ128" s="59"/>
      <c r="JA128" s="64"/>
      <c r="JB128" s="64"/>
      <c r="JC128" s="64"/>
      <c r="JD128" s="64"/>
      <c r="JE128" s="64"/>
      <c r="JF128" s="64"/>
      <c r="JG128" s="64"/>
      <c r="JH128" s="64"/>
      <c r="JI128" s="64"/>
      <c r="JJ128" s="64"/>
      <c r="JK128" s="64"/>
      <c r="JL128" s="64"/>
      <c r="JM128" s="59"/>
      <c r="JN128" s="59"/>
      <c r="JO128" s="61"/>
      <c r="JP128" s="65"/>
      <c r="JQ128" s="64"/>
      <c r="JR128" s="64">
        <v>80220</v>
      </c>
      <c r="JS128" s="105">
        <v>80220</v>
      </c>
      <c r="JT128" s="105">
        <v>80220</v>
      </c>
      <c r="JU128" s="105"/>
      <c r="JV128" s="64"/>
      <c r="JW128" s="64"/>
      <c r="JX128" s="66">
        <f t="shared" si="30"/>
        <v>0</v>
      </c>
      <c r="JY128" s="66">
        <f t="shared" si="35"/>
        <v>0</v>
      </c>
      <c r="JZ128" s="66">
        <f t="shared" si="36"/>
        <v>0</v>
      </c>
      <c r="KA128" s="59"/>
      <c r="KB128" s="59"/>
      <c r="KC128" s="59"/>
      <c r="KD128" s="59"/>
      <c r="KE128" s="59"/>
      <c r="KF128" s="59"/>
      <c r="KG128" s="59"/>
      <c r="KH128" s="59"/>
      <c r="KI128" s="59"/>
      <c r="KJ128" s="59"/>
      <c r="KK128" s="59"/>
      <c r="KL128" s="59"/>
      <c r="KM128" s="59"/>
      <c r="KN128" s="50"/>
      <c r="KO128" s="50"/>
      <c r="KP128" s="134"/>
      <c r="KQ128" s="134"/>
      <c r="KR128" s="134"/>
      <c r="KS128" s="134"/>
      <c r="KT128" s="134"/>
      <c r="KU128" s="134"/>
      <c r="KV128" s="134"/>
      <c r="KW128" s="134"/>
      <c r="KX128" s="134"/>
      <c r="KY128" s="134"/>
      <c r="KZ128" s="134"/>
      <c r="LA128" s="134"/>
      <c r="LB128" s="134"/>
      <c r="LC128" s="134"/>
      <c r="LD128" s="134"/>
      <c r="LE128" s="134"/>
      <c r="LF128" s="134"/>
      <c r="LG128" s="134"/>
    </row>
    <row r="129" spans="1:319" s="8" customFormat="1" ht="12.75" customHeight="1" x14ac:dyDescent="0.25">
      <c r="A129" s="87" t="s">
        <v>221</v>
      </c>
      <c r="B129" s="38">
        <f t="shared" si="25"/>
        <v>3910795</v>
      </c>
      <c r="C129" s="38">
        <f t="shared" si="19"/>
        <v>4028560</v>
      </c>
      <c r="D129" s="38">
        <f t="shared" si="20"/>
        <v>4028556.2</v>
      </c>
      <c r="E129" s="39">
        <f t="shared" si="26"/>
        <v>3481180</v>
      </c>
      <c r="F129" s="39">
        <f t="shared" si="31"/>
        <v>3489880</v>
      </c>
      <c r="G129" s="40">
        <f t="shared" si="31"/>
        <v>3489880</v>
      </c>
      <c r="H129" s="44">
        <v>3437100</v>
      </c>
      <c r="I129" s="67">
        <v>3437100</v>
      </c>
      <c r="J129" s="68">
        <v>3437100</v>
      </c>
      <c r="K129" s="69">
        <v>44080</v>
      </c>
      <c r="L129" s="70">
        <v>52780</v>
      </c>
      <c r="M129" s="71">
        <v>52780</v>
      </c>
      <c r="N129" s="47">
        <f t="shared" si="27"/>
        <v>349395</v>
      </c>
      <c r="O129" s="47">
        <f t="shared" si="28"/>
        <v>458460</v>
      </c>
      <c r="P129" s="48">
        <f t="shared" si="29"/>
        <v>458456.2</v>
      </c>
      <c r="Q129" s="72"/>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86"/>
      <c r="FC129" s="86"/>
      <c r="FD129" s="59"/>
      <c r="FE129" s="61"/>
      <c r="FF129" s="61"/>
      <c r="FG129" s="61"/>
      <c r="FH129" s="61"/>
      <c r="FI129" s="61"/>
      <c r="FJ129" s="61"/>
      <c r="FK129" s="61"/>
      <c r="FL129" s="61"/>
      <c r="FM129" s="61"/>
      <c r="FN129" s="61"/>
      <c r="FO129" s="61"/>
      <c r="FP129" s="59"/>
      <c r="FQ129" s="59"/>
      <c r="FR129" s="59"/>
      <c r="FS129" s="59"/>
      <c r="FT129" s="59"/>
      <c r="FU129" s="59"/>
      <c r="FV129" s="59"/>
      <c r="FW129" s="59"/>
      <c r="FX129" s="59"/>
      <c r="FY129" s="59"/>
      <c r="FZ129" s="59"/>
      <c r="GA129" s="59"/>
      <c r="GB129" s="59"/>
      <c r="GC129" s="59"/>
      <c r="GD129" s="59"/>
      <c r="GE129" s="59"/>
      <c r="GF129" s="59"/>
      <c r="GG129" s="52">
        <v>107527</v>
      </c>
      <c r="GH129" s="59">
        <v>107523.2</v>
      </c>
      <c r="GI129" s="59"/>
      <c r="GJ129" s="59"/>
      <c r="GK129" s="59"/>
      <c r="GL129" s="59">
        <v>349395</v>
      </c>
      <c r="GM129" s="59">
        <v>350933</v>
      </c>
      <c r="GN129" s="59">
        <v>350933</v>
      </c>
      <c r="GO129" s="59"/>
      <c r="GP129" s="59"/>
      <c r="GQ129" s="59"/>
      <c r="GR129" s="59"/>
      <c r="GS129" s="59"/>
      <c r="GT129" s="59"/>
      <c r="GU129" s="59"/>
      <c r="GV129" s="59"/>
      <c r="GW129" s="59"/>
      <c r="GX129" s="59"/>
      <c r="GY129" s="59"/>
      <c r="GZ129" s="59"/>
      <c r="HA129" s="59"/>
      <c r="HB129" s="59"/>
      <c r="HC129" s="59"/>
      <c r="HD129" s="59"/>
      <c r="HE129" s="59"/>
      <c r="HF129" s="59"/>
      <c r="HG129" s="59"/>
      <c r="HH129" s="59"/>
      <c r="HI129" s="59"/>
      <c r="HJ129" s="59"/>
      <c r="HK129" s="59"/>
      <c r="HL129" s="59"/>
      <c r="HM129" s="59"/>
      <c r="HN129" s="59"/>
      <c r="HO129" s="59"/>
      <c r="HP129" s="59"/>
      <c r="HQ129" s="59"/>
      <c r="HR129" s="59"/>
      <c r="HS129" s="59"/>
      <c r="HT129" s="59"/>
      <c r="HU129" s="59"/>
      <c r="HV129" s="59"/>
      <c r="HW129" s="59"/>
      <c r="HX129" s="59"/>
      <c r="HY129" s="59"/>
      <c r="HZ129" s="59"/>
      <c r="IA129" s="59"/>
      <c r="IB129" s="59"/>
      <c r="IC129" s="59"/>
      <c r="ID129" s="59"/>
      <c r="IE129" s="39">
        <f t="shared" si="32"/>
        <v>80220</v>
      </c>
      <c r="IF129" s="39">
        <f t="shared" si="33"/>
        <v>80220</v>
      </c>
      <c r="IG129" s="39">
        <f t="shared" si="34"/>
        <v>80220</v>
      </c>
      <c r="IH129" s="63"/>
      <c r="II129" s="59"/>
      <c r="IJ129" s="61"/>
      <c r="IK129" s="59"/>
      <c r="IL129" s="59"/>
      <c r="IM129" s="59"/>
      <c r="IN129" s="59"/>
      <c r="IO129" s="59"/>
      <c r="IP129" s="59"/>
      <c r="IQ129" s="59"/>
      <c r="IR129" s="63"/>
      <c r="IS129" s="63"/>
      <c r="IT129" s="63"/>
      <c r="IU129" s="64"/>
      <c r="IV129" s="64"/>
      <c r="IW129" s="64"/>
      <c r="IX129" s="59"/>
      <c r="IY129" s="59"/>
      <c r="IZ129" s="59"/>
      <c r="JA129" s="64"/>
      <c r="JB129" s="64"/>
      <c r="JC129" s="64"/>
      <c r="JD129" s="64"/>
      <c r="JE129" s="64"/>
      <c r="JF129" s="64"/>
      <c r="JG129" s="64"/>
      <c r="JH129" s="64"/>
      <c r="JI129" s="64"/>
      <c r="JJ129" s="64"/>
      <c r="JK129" s="64"/>
      <c r="JL129" s="64"/>
      <c r="JM129" s="59"/>
      <c r="JN129" s="59"/>
      <c r="JO129" s="61"/>
      <c r="JP129" s="65"/>
      <c r="JQ129" s="64"/>
      <c r="JR129" s="64">
        <v>80220</v>
      </c>
      <c r="JS129" s="105">
        <v>80220</v>
      </c>
      <c r="JT129" s="105">
        <v>80220</v>
      </c>
      <c r="JU129" s="105"/>
      <c r="JV129" s="64"/>
      <c r="JW129" s="64"/>
      <c r="JX129" s="66">
        <f t="shared" si="30"/>
        <v>0</v>
      </c>
      <c r="JY129" s="66">
        <f t="shared" si="35"/>
        <v>0</v>
      </c>
      <c r="JZ129" s="66">
        <f t="shared" si="36"/>
        <v>0</v>
      </c>
      <c r="KA129" s="59"/>
      <c r="KB129" s="59"/>
      <c r="KC129" s="59"/>
      <c r="KD129" s="59"/>
      <c r="KE129" s="59"/>
      <c r="KF129" s="59"/>
      <c r="KG129" s="59"/>
      <c r="KH129" s="59"/>
      <c r="KI129" s="59"/>
      <c r="KJ129" s="59"/>
      <c r="KK129" s="59"/>
      <c r="KL129" s="59"/>
      <c r="KM129" s="59"/>
      <c r="KN129" s="50"/>
      <c r="KO129" s="50"/>
      <c r="KP129" s="134"/>
      <c r="KQ129" s="134"/>
      <c r="KR129" s="134"/>
      <c r="KS129" s="134"/>
      <c r="KT129" s="134"/>
      <c r="KU129" s="134"/>
      <c r="KV129" s="134"/>
      <c r="KW129" s="134"/>
      <c r="KX129" s="134"/>
      <c r="KY129" s="134"/>
      <c r="KZ129" s="134"/>
      <c r="LA129" s="134"/>
      <c r="LB129" s="134"/>
      <c r="LC129" s="134"/>
      <c r="LD129" s="134"/>
      <c r="LE129" s="134"/>
      <c r="LF129" s="134"/>
      <c r="LG129" s="134"/>
    </row>
    <row r="130" spans="1:319" s="8" customFormat="1" ht="13.5" customHeight="1" x14ac:dyDescent="0.25">
      <c r="A130" s="21" t="s">
        <v>222</v>
      </c>
      <c r="B130" s="38">
        <f t="shared" si="25"/>
        <v>256948723.08999997</v>
      </c>
      <c r="C130" s="38">
        <f t="shared" si="19"/>
        <v>282050363.95999998</v>
      </c>
      <c r="D130" s="38">
        <f t="shared" si="20"/>
        <v>279235134.23000002</v>
      </c>
      <c r="E130" s="39">
        <f t="shared" si="26"/>
        <v>119807230</v>
      </c>
      <c r="F130" s="39">
        <f t="shared" si="31"/>
        <v>122722321</v>
      </c>
      <c r="G130" s="40">
        <f t="shared" si="31"/>
        <v>122722321</v>
      </c>
      <c r="H130" s="44">
        <v>110565900</v>
      </c>
      <c r="I130" s="67">
        <v>110565900</v>
      </c>
      <c r="J130" s="68">
        <v>110565900</v>
      </c>
      <c r="K130" s="69">
        <v>9241330</v>
      </c>
      <c r="L130" s="70">
        <v>12156421</v>
      </c>
      <c r="M130" s="71">
        <v>12156421</v>
      </c>
      <c r="N130" s="47">
        <f t="shared" si="27"/>
        <v>6765827.9900000002</v>
      </c>
      <c r="O130" s="47">
        <f t="shared" si="28"/>
        <v>30815875.91</v>
      </c>
      <c r="P130" s="48">
        <f t="shared" si="29"/>
        <v>28791818.860000003</v>
      </c>
      <c r="Q130" s="72"/>
      <c r="R130" s="50"/>
      <c r="S130" s="50"/>
      <c r="T130" s="50"/>
      <c r="U130" s="50"/>
      <c r="V130" s="50"/>
      <c r="W130" s="50"/>
      <c r="X130" s="50"/>
      <c r="Y130" s="50"/>
      <c r="Z130" s="50"/>
      <c r="AA130" s="50"/>
      <c r="AB130" s="50"/>
      <c r="AC130" s="50"/>
      <c r="AD130" s="50"/>
      <c r="AE130" s="50"/>
      <c r="AF130" s="50"/>
      <c r="AG130" s="73">
        <v>64311</v>
      </c>
      <c r="AH130" s="73">
        <v>64311</v>
      </c>
      <c r="AI130" s="73"/>
      <c r="AJ130" s="50"/>
      <c r="AK130" s="50"/>
      <c r="AL130" s="50"/>
      <c r="AM130" s="50"/>
      <c r="AN130" s="50"/>
      <c r="AO130" s="50">
        <v>2141354.9</v>
      </c>
      <c r="AP130" s="50">
        <v>2141354.9</v>
      </c>
      <c r="AQ130" s="50">
        <v>2141354.9</v>
      </c>
      <c r="AR130" s="50"/>
      <c r="AS130" s="50"/>
      <c r="AT130" s="50"/>
      <c r="AU130" s="50"/>
      <c r="AV130" s="50"/>
      <c r="AW130" s="50"/>
      <c r="AX130" s="50"/>
      <c r="AY130" s="50"/>
      <c r="AZ130" s="50"/>
      <c r="BA130" s="50"/>
      <c r="BB130" s="50"/>
      <c r="BC130" s="50"/>
      <c r="BD130" s="50"/>
      <c r="BE130" s="50"/>
      <c r="BF130" s="50"/>
      <c r="BG130" s="50">
        <v>256953.09</v>
      </c>
      <c r="BH130" s="50">
        <v>261556.26</v>
      </c>
      <c r="BI130" s="50">
        <v>261556.26</v>
      </c>
      <c r="BJ130" s="50"/>
      <c r="BK130" s="50"/>
      <c r="BL130" s="50"/>
      <c r="BM130" s="50"/>
      <c r="BN130" s="50"/>
      <c r="BO130" s="50"/>
      <c r="BP130" s="50"/>
      <c r="BQ130" s="50"/>
      <c r="BR130" s="50"/>
      <c r="BS130" s="50">
        <v>415800</v>
      </c>
      <c r="BT130" s="50">
        <v>415800</v>
      </c>
      <c r="BU130" s="50">
        <v>415800</v>
      </c>
      <c r="BV130" s="50"/>
      <c r="BW130" s="50"/>
      <c r="BX130" s="50"/>
      <c r="BY130" s="50"/>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77">
        <v>11353718.130000001</v>
      </c>
      <c r="CV130" s="56">
        <v>10654442</v>
      </c>
      <c r="CW130" s="56"/>
      <c r="CX130" s="56"/>
      <c r="CY130" s="56"/>
      <c r="CZ130" s="56"/>
      <c r="DA130" s="96"/>
      <c r="DB130" s="56"/>
      <c r="DC130" s="56"/>
      <c r="DD130" s="56"/>
      <c r="DE130" s="56"/>
      <c r="DF130" s="56"/>
      <c r="DG130" s="73">
        <v>5732125</v>
      </c>
      <c r="DH130" s="56">
        <v>4412708.4800000004</v>
      </c>
      <c r="DI130" s="56"/>
      <c r="DJ130" s="56"/>
      <c r="DK130" s="56"/>
      <c r="DL130" s="56"/>
      <c r="DM130" s="56">
        <v>6200000</v>
      </c>
      <c r="DN130" s="56">
        <v>6200000</v>
      </c>
      <c r="DO130" s="56"/>
      <c r="DP130" s="56"/>
      <c r="DQ130" s="56"/>
      <c r="DR130" s="56"/>
      <c r="DS130" s="56"/>
      <c r="DT130" s="56"/>
      <c r="DU130" s="56"/>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86"/>
      <c r="FC130" s="86"/>
      <c r="FD130" s="59"/>
      <c r="FE130" s="61"/>
      <c r="FF130" s="61"/>
      <c r="FG130" s="61"/>
      <c r="FH130" s="61"/>
      <c r="FI130" s="61"/>
      <c r="FJ130" s="61"/>
      <c r="FK130" s="61"/>
      <c r="FL130" s="61"/>
      <c r="FM130" s="61"/>
      <c r="FN130" s="61"/>
      <c r="FO130" s="61"/>
      <c r="FP130" s="59"/>
      <c r="FQ130" s="59">
        <v>5778</v>
      </c>
      <c r="FR130" s="77">
        <v>5778</v>
      </c>
      <c r="FS130" s="77">
        <v>5778</v>
      </c>
      <c r="FT130" s="77"/>
      <c r="FU130" s="77">
        <v>74072.62</v>
      </c>
      <c r="FV130" s="77">
        <v>74072.62</v>
      </c>
      <c r="FW130" s="77"/>
      <c r="FX130" s="59"/>
      <c r="FY130" s="59"/>
      <c r="FZ130" s="59"/>
      <c r="GA130" s="59"/>
      <c r="GB130" s="59"/>
      <c r="GC130" s="59"/>
      <c r="GD130" s="59"/>
      <c r="GE130" s="59"/>
      <c r="GF130" s="59"/>
      <c r="GG130" s="59"/>
      <c r="GH130" s="59"/>
      <c r="GI130" s="59"/>
      <c r="GJ130" s="59"/>
      <c r="GK130" s="59"/>
      <c r="GL130" s="59">
        <v>3945942</v>
      </c>
      <c r="GM130" s="59">
        <v>3965160</v>
      </c>
      <c r="GN130" s="59">
        <v>3965160</v>
      </c>
      <c r="GO130" s="59"/>
      <c r="GP130" s="59"/>
      <c r="GQ130" s="59"/>
      <c r="GR130" s="59"/>
      <c r="GS130" s="59"/>
      <c r="GT130" s="59"/>
      <c r="GU130" s="59">
        <v>0</v>
      </c>
      <c r="GV130" s="59">
        <v>200000</v>
      </c>
      <c r="GW130" s="59">
        <v>200000</v>
      </c>
      <c r="GX130" s="59"/>
      <c r="GY130" s="59"/>
      <c r="GZ130" s="59"/>
      <c r="HA130" s="59"/>
      <c r="HB130" s="59"/>
      <c r="HC130" s="59"/>
      <c r="HD130" s="59"/>
      <c r="HE130" s="59"/>
      <c r="HF130" s="59"/>
      <c r="HG130" s="59"/>
      <c r="HH130" s="59"/>
      <c r="HI130" s="59"/>
      <c r="HJ130" s="59"/>
      <c r="HK130" s="59"/>
      <c r="HL130" s="59"/>
      <c r="HM130" s="59"/>
      <c r="HN130" s="59"/>
      <c r="HO130" s="59"/>
      <c r="HP130" s="59">
        <v>0</v>
      </c>
      <c r="HQ130" s="59">
        <v>402000</v>
      </c>
      <c r="HR130" s="59">
        <v>396635.6</v>
      </c>
      <c r="HS130" s="59"/>
      <c r="HT130" s="59"/>
      <c r="HU130" s="59"/>
      <c r="HV130" s="59"/>
      <c r="HW130" s="59"/>
      <c r="HX130" s="59"/>
      <c r="HY130" s="59"/>
      <c r="HZ130" s="59"/>
      <c r="IA130" s="63"/>
      <c r="IB130" s="63"/>
      <c r="IC130" s="63"/>
      <c r="ID130" s="63"/>
      <c r="IE130" s="39">
        <f t="shared" si="32"/>
        <v>130375665.09999999</v>
      </c>
      <c r="IF130" s="39">
        <f t="shared" si="33"/>
        <v>128316867.05</v>
      </c>
      <c r="IG130" s="39">
        <f t="shared" si="34"/>
        <v>127525694.36999999</v>
      </c>
      <c r="IH130" s="63">
        <v>41427960</v>
      </c>
      <c r="II130" s="59">
        <v>39433353</v>
      </c>
      <c r="IJ130" s="49">
        <v>39433353</v>
      </c>
      <c r="IK130" s="49">
        <v>70918485</v>
      </c>
      <c r="IL130" s="78">
        <v>71042365.920000002</v>
      </c>
      <c r="IM130" s="78">
        <v>71042365.920000002</v>
      </c>
      <c r="IN130" s="78">
        <v>6227531</v>
      </c>
      <c r="IO130" s="59">
        <v>6543477.75</v>
      </c>
      <c r="IP130" s="59">
        <v>6543477.75</v>
      </c>
      <c r="IQ130" s="59">
        <v>69428</v>
      </c>
      <c r="IR130" s="63">
        <v>34714</v>
      </c>
      <c r="IS130" s="63">
        <v>34714</v>
      </c>
      <c r="IT130" s="63">
        <v>488760</v>
      </c>
      <c r="IU130" s="64">
        <v>195504</v>
      </c>
      <c r="IV130" s="64">
        <v>195504</v>
      </c>
      <c r="IW130" s="64">
        <v>895879.6</v>
      </c>
      <c r="IX130" s="59">
        <v>716076.27</v>
      </c>
      <c r="IY130" s="59">
        <v>716076.27</v>
      </c>
      <c r="IZ130" s="59">
        <v>9661113</v>
      </c>
      <c r="JA130" s="82">
        <v>9661113</v>
      </c>
      <c r="JB130" s="82">
        <v>9013746.7200000007</v>
      </c>
      <c r="JC130" s="82">
        <v>46200</v>
      </c>
      <c r="JD130" s="64">
        <v>46200</v>
      </c>
      <c r="JE130" s="64">
        <v>46200</v>
      </c>
      <c r="JF130" s="64">
        <v>10809.5</v>
      </c>
      <c r="JG130" s="64">
        <v>10809.5</v>
      </c>
      <c r="JH130" s="64">
        <v>10809.5</v>
      </c>
      <c r="JI130" s="64">
        <v>415623</v>
      </c>
      <c r="JJ130" s="64">
        <v>419377.61</v>
      </c>
      <c r="JK130" s="64">
        <v>419377.61</v>
      </c>
      <c r="JL130" s="64">
        <v>68494</v>
      </c>
      <c r="JM130" s="59">
        <v>68494</v>
      </c>
      <c r="JN130" s="59">
        <v>66500</v>
      </c>
      <c r="JO130" s="61">
        <v>140392</v>
      </c>
      <c r="JP130" s="65">
        <v>140392</v>
      </c>
      <c r="JQ130" s="64"/>
      <c r="JR130" s="64"/>
      <c r="JS130" s="64"/>
      <c r="JT130" s="64"/>
      <c r="JU130" s="64">
        <v>4990</v>
      </c>
      <c r="JV130" s="64">
        <v>4990</v>
      </c>
      <c r="JW130" s="64">
        <v>3569.6</v>
      </c>
      <c r="JX130" s="66">
        <f t="shared" si="30"/>
        <v>0</v>
      </c>
      <c r="JY130" s="66">
        <f t="shared" si="35"/>
        <v>195300</v>
      </c>
      <c r="JZ130" s="66">
        <f t="shared" si="36"/>
        <v>195300</v>
      </c>
      <c r="KA130" s="59"/>
      <c r="KB130" s="59"/>
      <c r="KC130" s="59"/>
      <c r="KD130" s="59">
        <v>0</v>
      </c>
      <c r="KE130" s="50">
        <v>195300</v>
      </c>
      <c r="KF130" s="50">
        <v>195300</v>
      </c>
      <c r="KG130" s="50"/>
      <c r="KH130" s="59"/>
      <c r="KI130" s="59"/>
      <c r="KJ130" s="59"/>
      <c r="KK130" s="59"/>
      <c r="KL130" s="59"/>
      <c r="KM130" s="59"/>
      <c r="KN130" s="50"/>
      <c r="KO130" s="50"/>
      <c r="KP130" s="134"/>
      <c r="KQ130" s="134"/>
      <c r="KR130" s="134"/>
      <c r="KS130" s="134"/>
      <c r="KT130" s="134"/>
      <c r="KU130" s="134"/>
      <c r="KV130" s="134"/>
      <c r="KW130" s="134"/>
      <c r="KX130" s="134"/>
      <c r="KY130" s="134"/>
      <c r="KZ130" s="134"/>
      <c r="LA130" s="134"/>
      <c r="LB130" s="134"/>
      <c r="LC130" s="134"/>
      <c r="LD130" s="134"/>
      <c r="LE130" s="134"/>
      <c r="LF130" s="134"/>
      <c r="LG130" s="134"/>
    </row>
    <row r="131" spans="1:319" s="8" customFormat="1" ht="12" customHeight="1" x14ac:dyDescent="0.25">
      <c r="A131" s="87" t="s">
        <v>223</v>
      </c>
      <c r="B131" s="38">
        <f t="shared" si="25"/>
        <v>7546856</v>
      </c>
      <c r="C131" s="38">
        <f t="shared" si="19"/>
        <v>14736179.6</v>
      </c>
      <c r="D131" s="38">
        <f t="shared" si="20"/>
        <v>14493579.789999999</v>
      </c>
      <c r="E131" s="39">
        <f t="shared" si="26"/>
        <v>6854500</v>
      </c>
      <c r="F131" s="39">
        <f t="shared" si="31"/>
        <v>6854530</v>
      </c>
      <c r="G131" s="40">
        <f t="shared" si="31"/>
        <v>6854530</v>
      </c>
      <c r="H131" s="44">
        <v>6691400</v>
      </c>
      <c r="I131" s="67">
        <v>6691400</v>
      </c>
      <c r="J131" s="68">
        <v>6691400</v>
      </c>
      <c r="K131" s="69">
        <v>163100</v>
      </c>
      <c r="L131" s="70">
        <v>163130</v>
      </c>
      <c r="M131" s="71">
        <v>163130</v>
      </c>
      <c r="N131" s="47">
        <f t="shared" si="27"/>
        <v>491806</v>
      </c>
      <c r="O131" s="47">
        <f t="shared" si="28"/>
        <v>7681099.5999999996</v>
      </c>
      <c r="P131" s="48">
        <f t="shared" si="29"/>
        <v>7438499.79</v>
      </c>
      <c r="Q131" s="72"/>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77">
        <v>3693842.58</v>
      </c>
      <c r="CV131" s="56">
        <v>3453742.77</v>
      </c>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9"/>
      <c r="DW131" s="59"/>
      <c r="DX131" s="59"/>
      <c r="DY131" s="59"/>
      <c r="DZ131" s="59"/>
      <c r="EA131" s="59"/>
      <c r="EB131" s="59"/>
      <c r="EC131" s="59"/>
      <c r="ED131" s="59"/>
      <c r="EE131" s="59"/>
      <c r="EF131" s="59"/>
      <c r="EG131" s="59"/>
      <c r="EH131" s="59"/>
      <c r="EI131" s="59"/>
      <c r="EJ131" s="59"/>
      <c r="EK131" s="76">
        <v>2992500.02</v>
      </c>
      <c r="EL131" s="59">
        <v>2992500.02</v>
      </c>
      <c r="EM131" s="59"/>
      <c r="EN131" s="59"/>
      <c r="EO131" s="59"/>
      <c r="EP131" s="59"/>
      <c r="EQ131" s="59"/>
      <c r="ER131" s="59"/>
      <c r="ES131" s="59"/>
      <c r="ET131" s="59"/>
      <c r="EU131" s="59"/>
      <c r="EV131" s="59"/>
      <c r="EW131" s="59"/>
      <c r="EX131" s="59"/>
      <c r="EY131" s="59"/>
      <c r="EZ131" s="59"/>
      <c r="FA131" s="59"/>
      <c r="FB131" s="86"/>
      <c r="FC131" s="86"/>
      <c r="FD131" s="59"/>
      <c r="FE131" s="61"/>
      <c r="FF131" s="61"/>
      <c r="FG131" s="61"/>
      <c r="FH131" s="61"/>
      <c r="FI131" s="61"/>
      <c r="FJ131" s="61"/>
      <c r="FK131" s="61"/>
      <c r="FL131" s="61"/>
      <c r="FM131" s="61"/>
      <c r="FN131" s="61"/>
      <c r="FO131" s="61"/>
      <c r="FP131" s="59"/>
      <c r="FQ131" s="59">
        <v>1145</v>
      </c>
      <c r="FR131" s="59">
        <v>1145</v>
      </c>
      <c r="FS131" s="59">
        <v>1145</v>
      </c>
      <c r="FT131" s="59"/>
      <c r="FU131" s="59"/>
      <c r="FV131" s="59"/>
      <c r="FW131" s="59"/>
      <c r="FX131" s="59"/>
      <c r="FY131" s="59"/>
      <c r="FZ131" s="59"/>
      <c r="GA131" s="59"/>
      <c r="GB131" s="59"/>
      <c r="GC131" s="59"/>
      <c r="GD131" s="59"/>
      <c r="GE131" s="59"/>
      <c r="GF131" s="59"/>
      <c r="GG131" s="59"/>
      <c r="GH131" s="59"/>
      <c r="GI131" s="59"/>
      <c r="GJ131" s="59"/>
      <c r="GK131" s="59"/>
      <c r="GL131" s="59">
        <v>490661</v>
      </c>
      <c r="GM131" s="59">
        <v>493612</v>
      </c>
      <c r="GN131" s="59">
        <v>493612</v>
      </c>
      <c r="GO131" s="59"/>
      <c r="GP131" s="59"/>
      <c r="GQ131" s="59"/>
      <c r="GR131" s="59"/>
      <c r="GS131" s="59"/>
      <c r="GT131" s="59"/>
      <c r="GU131" s="59"/>
      <c r="GV131" s="59"/>
      <c r="GW131" s="59"/>
      <c r="GX131" s="59"/>
      <c r="GY131" s="59"/>
      <c r="GZ131" s="59"/>
      <c r="HA131" s="59">
        <v>0</v>
      </c>
      <c r="HB131" s="59">
        <v>500000</v>
      </c>
      <c r="HC131" s="59">
        <v>497500</v>
      </c>
      <c r="HD131" s="59"/>
      <c r="HE131" s="59"/>
      <c r="HF131" s="59"/>
      <c r="HG131" s="59"/>
      <c r="HH131" s="59"/>
      <c r="HI131" s="59"/>
      <c r="HJ131" s="59"/>
      <c r="HK131" s="59"/>
      <c r="HL131" s="59"/>
      <c r="HM131" s="59"/>
      <c r="HN131" s="59"/>
      <c r="HO131" s="59"/>
      <c r="HP131" s="59"/>
      <c r="HQ131" s="59"/>
      <c r="HR131" s="59"/>
      <c r="HS131" s="59"/>
      <c r="HT131" s="59"/>
      <c r="HU131" s="59"/>
      <c r="HV131" s="59"/>
      <c r="HW131" s="59"/>
      <c r="HX131" s="59"/>
      <c r="HY131" s="59"/>
      <c r="HZ131" s="59"/>
      <c r="IA131" s="59"/>
      <c r="IB131" s="59"/>
      <c r="IC131" s="59"/>
      <c r="ID131" s="59"/>
      <c r="IE131" s="39">
        <f t="shared" si="32"/>
        <v>200550</v>
      </c>
      <c r="IF131" s="39">
        <f t="shared" si="33"/>
        <v>200550</v>
      </c>
      <c r="IG131" s="39">
        <f t="shared" si="34"/>
        <v>200550</v>
      </c>
      <c r="IH131" s="63"/>
      <c r="II131" s="59"/>
      <c r="IJ131" s="61"/>
      <c r="IK131" s="59"/>
      <c r="IL131" s="59"/>
      <c r="IM131" s="59"/>
      <c r="IN131" s="59"/>
      <c r="IO131" s="59"/>
      <c r="IP131" s="59"/>
      <c r="IQ131" s="59"/>
      <c r="IR131" s="63"/>
      <c r="IS131" s="63"/>
      <c r="IT131" s="63"/>
      <c r="IU131" s="64"/>
      <c r="IV131" s="64"/>
      <c r="IW131" s="64"/>
      <c r="IX131" s="59"/>
      <c r="IY131" s="59"/>
      <c r="IZ131" s="59"/>
      <c r="JA131" s="64"/>
      <c r="JB131" s="64"/>
      <c r="JC131" s="64"/>
      <c r="JD131" s="64"/>
      <c r="JE131" s="64"/>
      <c r="JF131" s="64"/>
      <c r="JG131" s="64"/>
      <c r="JH131" s="64"/>
      <c r="JI131" s="64"/>
      <c r="JJ131" s="64"/>
      <c r="JK131" s="64"/>
      <c r="JL131" s="64"/>
      <c r="JM131" s="59"/>
      <c r="JN131" s="59"/>
      <c r="JO131" s="61"/>
      <c r="JP131" s="65"/>
      <c r="JQ131" s="64"/>
      <c r="JR131" s="64">
        <v>200550</v>
      </c>
      <c r="JS131" s="64">
        <v>200550</v>
      </c>
      <c r="JT131" s="64">
        <v>200550</v>
      </c>
      <c r="JU131" s="64"/>
      <c r="JV131" s="64"/>
      <c r="JW131" s="64"/>
      <c r="JX131" s="66">
        <f t="shared" si="30"/>
        <v>0</v>
      </c>
      <c r="JY131" s="66">
        <f t="shared" si="35"/>
        <v>0</v>
      </c>
      <c r="JZ131" s="66">
        <f t="shared" si="36"/>
        <v>0</v>
      </c>
      <c r="KA131" s="59"/>
      <c r="KB131" s="59"/>
      <c r="KC131" s="59"/>
      <c r="KD131" s="59"/>
      <c r="KE131" s="59"/>
      <c r="KF131" s="59"/>
      <c r="KG131" s="59"/>
      <c r="KH131" s="59"/>
      <c r="KI131" s="59"/>
      <c r="KJ131" s="59"/>
      <c r="KK131" s="59"/>
      <c r="KL131" s="59"/>
      <c r="KM131" s="59"/>
      <c r="KN131" s="50"/>
      <c r="KO131" s="50"/>
      <c r="KP131" s="134"/>
      <c r="KQ131" s="134"/>
      <c r="KR131" s="134"/>
      <c r="KS131" s="134"/>
      <c r="KT131" s="134"/>
      <c r="KU131" s="134"/>
      <c r="KV131" s="134"/>
      <c r="KW131" s="134"/>
      <c r="KX131" s="134"/>
      <c r="KY131" s="134"/>
      <c r="KZ131" s="134"/>
      <c r="LA131" s="134"/>
      <c r="LB131" s="134"/>
      <c r="LC131" s="134"/>
      <c r="LD131" s="134"/>
      <c r="LE131" s="134"/>
      <c r="LF131" s="134"/>
      <c r="LG131" s="134"/>
    </row>
    <row r="132" spans="1:319" s="8" customFormat="1" ht="12" customHeight="1" x14ac:dyDescent="0.25">
      <c r="A132" s="87" t="s">
        <v>224</v>
      </c>
      <c r="B132" s="38">
        <f t="shared" si="25"/>
        <v>4821572</v>
      </c>
      <c r="C132" s="38">
        <f t="shared" si="19"/>
        <v>4836297</v>
      </c>
      <c r="D132" s="38">
        <f t="shared" si="20"/>
        <v>4836297</v>
      </c>
      <c r="E132" s="39">
        <f t="shared" si="26"/>
        <v>4422490</v>
      </c>
      <c r="F132" s="39">
        <f t="shared" si="31"/>
        <v>4435740</v>
      </c>
      <c r="G132" s="40">
        <f t="shared" si="31"/>
        <v>4435740</v>
      </c>
      <c r="H132" s="44">
        <v>4302400</v>
      </c>
      <c r="I132" s="67">
        <v>4302400</v>
      </c>
      <c r="J132" s="68">
        <v>4302400</v>
      </c>
      <c r="K132" s="69">
        <v>120090</v>
      </c>
      <c r="L132" s="70">
        <v>133340</v>
      </c>
      <c r="M132" s="71">
        <v>133340</v>
      </c>
      <c r="N132" s="47">
        <f t="shared" si="27"/>
        <v>318862</v>
      </c>
      <c r="O132" s="47">
        <f t="shared" si="28"/>
        <v>320337</v>
      </c>
      <c r="P132" s="48">
        <f t="shared" si="29"/>
        <v>320337</v>
      </c>
      <c r="Q132" s="72"/>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9"/>
      <c r="DW132" s="59"/>
      <c r="DX132" s="59"/>
      <c r="DY132" s="59"/>
      <c r="DZ132" s="59"/>
      <c r="EA132" s="59"/>
      <c r="EB132" s="59"/>
      <c r="EC132" s="59"/>
      <c r="ED132" s="59"/>
      <c r="EE132" s="59"/>
      <c r="EF132" s="59"/>
      <c r="EG132" s="59"/>
      <c r="EH132" s="59"/>
      <c r="EI132" s="59"/>
      <c r="EJ132" s="59"/>
      <c r="EK132" s="76"/>
      <c r="EL132" s="59"/>
      <c r="EM132" s="59"/>
      <c r="EN132" s="59"/>
      <c r="EO132" s="59"/>
      <c r="EP132" s="59"/>
      <c r="EQ132" s="59"/>
      <c r="ER132" s="59"/>
      <c r="ES132" s="59"/>
      <c r="ET132" s="59"/>
      <c r="EU132" s="59"/>
      <c r="EV132" s="59"/>
      <c r="EW132" s="59"/>
      <c r="EX132" s="59"/>
      <c r="EY132" s="59"/>
      <c r="EZ132" s="59"/>
      <c r="FA132" s="59"/>
      <c r="FB132" s="86"/>
      <c r="FC132" s="86"/>
      <c r="FD132" s="59"/>
      <c r="FE132" s="61"/>
      <c r="FF132" s="61"/>
      <c r="FG132" s="61"/>
      <c r="FH132" s="61"/>
      <c r="FI132" s="61"/>
      <c r="FJ132" s="61"/>
      <c r="FK132" s="61"/>
      <c r="FL132" s="61"/>
      <c r="FM132" s="61"/>
      <c r="FN132" s="61"/>
      <c r="FO132" s="61"/>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v>318862</v>
      </c>
      <c r="GM132" s="59">
        <v>320337</v>
      </c>
      <c r="GN132" s="59">
        <v>320337</v>
      </c>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59"/>
      <c r="HN132" s="59"/>
      <c r="HO132" s="59"/>
      <c r="HP132" s="59"/>
      <c r="HQ132" s="59"/>
      <c r="HR132" s="59"/>
      <c r="HS132" s="59"/>
      <c r="HT132" s="59"/>
      <c r="HU132" s="59"/>
      <c r="HV132" s="59"/>
      <c r="HW132" s="59"/>
      <c r="HX132" s="59"/>
      <c r="HY132" s="59"/>
      <c r="HZ132" s="59"/>
      <c r="IA132" s="59"/>
      <c r="IB132" s="59"/>
      <c r="IC132" s="59"/>
      <c r="ID132" s="59"/>
      <c r="IE132" s="39">
        <f t="shared" si="32"/>
        <v>80220</v>
      </c>
      <c r="IF132" s="39">
        <f t="shared" si="33"/>
        <v>80220</v>
      </c>
      <c r="IG132" s="39">
        <f t="shared" si="34"/>
        <v>80220</v>
      </c>
      <c r="IH132" s="63"/>
      <c r="II132" s="59"/>
      <c r="IJ132" s="61"/>
      <c r="IK132" s="59"/>
      <c r="IL132" s="59"/>
      <c r="IM132" s="59"/>
      <c r="IN132" s="59"/>
      <c r="IO132" s="59"/>
      <c r="IP132" s="59"/>
      <c r="IQ132" s="59"/>
      <c r="IR132" s="63"/>
      <c r="IS132" s="63"/>
      <c r="IT132" s="63"/>
      <c r="IU132" s="64"/>
      <c r="IV132" s="64"/>
      <c r="IW132" s="64"/>
      <c r="IX132" s="59"/>
      <c r="IY132" s="59"/>
      <c r="IZ132" s="59"/>
      <c r="JA132" s="64"/>
      <c r="JB132" s="64"/>
      <c r="JC132" s="64"/>
      <c r="JD132" s="64"/>
      <c r="JE132" s="64"/>
      <c r="JF132" s="64"/>
      <c r="JG132" s="64"/>
      <c r="JH132" s="64"/>
      <c r="JI132" s="64"/>
      <c r="JJ132" s="64"/>
      <c r="JK132" s="64"/>
      <c r="JL132" s="64"/>
      <c r="JM132" s="59"/>
      <c r="JN132" s="59"/>
      <c r="JO132" s="61"/>
      <c r="JP132" s="65"/>
      <c r="JQ132" s="64"/>
      <c r="JR132" s="64">
        <v>80220</v>
      </c>
      <c r="JS132" s="64">
        <v>80220</v>
      </c>
      <c r="JT132" s="64">
        <v>80220</v>
      </c>
      <c r="JU132" s="64"/>
      <c r="JV132" s="64"/>
      <c r="JW132" s="64"/>
      <c r="JX132" s="66">
        <f t="shared" si="30"/>
        <v>0</v>
      </c>
      <c r="JY132" s="66">
        <f t="shared" si="35"/>
        <v>0</v>
      </c>
      <c r="JZ132" s="66">
        <f t="shared" si="36"/>
        <v>0</v>
      </c>
      <c r="KA132" s="59"/>
      <c r="KB132" s="59"/>
      <c r="KC132" s="59"/>
      <c r="KD132" s="59"/>
      <c r="KE132" s="59"/>
      <c r="KF132" s="59"/>
      <c r="KG132" s="59"/>
      <c r="KH132" s="59"/>
      <c r="KI132" s="59"/>
      <c r="KJ132" s="59"/>
      <c r="KK132" s="59"/>
      <c r="KL132" s="59"/>
      <c r="KM132" s="59"/>
      <c r="KN132" s="50"/>
      <c r="KO132" s="50"/>
      <c r="KP132" s="134"/>
      <c r="KQ132" s="134"/>
      <c r="KR132" s="134"/>
      <c r="KS132" s="134"/>
      <c r="KT132" s="134"/>
      <c r="KU132" s="134"/>
      <c r="KV132" s="134"/>
      <c r="KW132" s="134"/>
      <c r="KX132" s="134"/>
      <c r="KY132" s="134"/>
      <c r="KZ132" s="134"/>
      <c r="LA132" s="134"/>
      <c r="LB132" s="134"/>
      <c r="LC132" s="134"/>
      <c r="LD132" s="134"/>
      <c r="LE132" s="134"/>
      <c r="LF132" s="134"/>
      <c r="LG132" s="134"/>
    </row>
    <row r="133" spans="1:319" s="8" customFormat="1" ht="12" customHeight="1" x14ac:dyDescent="0.25">
      <c r="A133" s="87" t="s">
        <v>225</v>
      </c>
      <c r="B133" s="38">
        <f t="shared" si="25"/>
        <v>7443945</v>
      </c>
      <c r="C133" s="38">
        <f t="shared" si="19"/>
        <v>7948913</v>
      </c>
      <c r="D133" s="38">
        <f t="shared" si="20"/>
        <v>7948913</v>
      </c>
      <c r="E133" s="39">
        <f t="shared" si="26"/>
        <v>6873490</v>
      </c>
      <c r="F133" s="39">
        <f t="shared" si="31"/>
        <v>6874770</v>
      </c>
      <c r="G133" s="40">
        <f t="shared" si="31"/>
        <v>6874770</v>
      </c>
      <c r="H133" s="44">
        <v>6434300</v>
      </c>
      <c r="I133" s="67">
        <v>6434300</v>
      </c>
      <c r="J133" s="68">
        <v>6434300</v>
      </c>
      <c r="K133" s="69">
        <v>439190</v>
      </c>
      <c r="L133" s="70">
        <v>440470</v>
      </c>
      <c r="M133" s="71">
        <v>440470</v>
      </c>
      <c r="N133" s="47">
        <f t="shared" si="27"/>
        <v>369905</v>
      </c>
      <c r="O133" s="47">
        <f t="shared" si="28"/>
        <v>873593</v>
      </c>
      <c r="P133" s="48">
        <f t="shared" si="29"/>
        <v>873593</v>
      </c>
      <c r="Q133" s="72"/>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9"/>
      <c r="DW133" s="59"/>
      <c r="DX133" s="59"/>
      <c r="DY133" s="59"/>
      <c r="DZ133" s="59"/>
      <c r="EA133" s="59"/>
      <c r="EB133" s="59"/>
      <c r="EC133" s="59"/>
      <c r="ED133" s="59"/>
      <c r="EE133" s="59"/>
      <c r="EF133" s="59"/>
      <c r="EG133" s="59"/>
      <c r="EH133" s="59"/>
      <c r="EI133" s="59"/>
      <c r="EJ133" s="59"/>
      <c r="EK133" s="76"/>
      <c r="EL133" s="59"/>
      <c r="EM133" s="59"/>
      <c r="EN133" s="59"/>
      <c r="EO133" s="59"/>
      <c r="EP133" s="59"/>
      <c r="EQ133" s="59"/>
      <c r="ER133" s="59"/>
      <c r="ES133" s="59"/>
      <c r="ET133" s="59"/>
      <c r="EU133" s="59"/>
      <c r="EV133" s="59"/>
      <c r="EW133" s="59"/>
      <c r="EX133" s="59"/>
      <c r="EY133" s="59"/>
      <c r="EZ133" s="59"/>
      <c r="FA133" s="59"/>
      <c r="FB133" s="86"/>
      <c r="FC133" s="86"/>
      <c r="FD133" s="59"/>
      <c r="FE133" s="61"/>
      <c r="FF133" s="61"/>
      <c r="FG133" s="61"/>
      <c r="FH133" s="61"/>
      <c r="FI133" s="61"/>
      <c r="FJ133" s="61"/>
      <c r="FK133" s="61"/>
      <c r="FL133" s="61"/>
      <c r="FM133" s="61"/>
      <c r="FN133" s="61"/>
      <c r="FO133" s="61"/>
      <c r="FP133" s="59"/>
      <c r="FQ133" s="59"/>
      <c r="FR133" s="59"/>
      <c r="FS133" s="59"/>
      <c r="FT133" s="59"/>
      <c r="FU133" s="59"/>
      <c r="FV133" s="59"/>
      <c r="FW133" s="59"/>
      <c r="FX133" s="59"/>
      <c r="FY133" s="59"/>
      <c r="FZ133" s="59"/>
      <c r="GA133" s="59"/>
      <c r="GB133" s="59"/>
      <c r="GC133" s="59"/>
      <c r="GD133" s="59"/>
      <c r="GE133" s="59"/>
      <c r="GF133" s="59"/>
      <c r="GG133" s="59"/>
      <c r="GH133" s="59"/>
      <c r="GI133" s="59"/>
      <c r="GJ133" s="59"/>
      <c r="GK133" s="59"/>
      <c r="GL133" s="59">
        <v>369905</v>
      </c>
      <c r="GM133" s="59">
        <v>373593</v>
      </c>
      <c r="GN133" s="59">
        <v>373593</v>
      </c>
      <c r="GO133" s="59"/>
      <c r="GP133" s="59"/>
      <c r="GQ133" s="59"/>
      <c r="GR133" s="59"/>
      <c r="GS133" s="59"/>
      <c r="GT133" s="59"/>
      <c r="GU133" s="59"/>
      <c r="GV133" s="59"/>
      <c r="GW133" s="59"/>
      <c r="GX133" s="59"/>
      <c r="GY133" s="59"/>
      <c r="GZ133" s="59"/>
      <c r="HA133" s="59">
        <v>0</v>
      </c>
      <c r="HB133" s="59">
        <v>500000</v>
      </c>
      <c r="HC133" s="59">
        <v>500000</v>
      </c>
      <c r="HD133" s="59"/>
      <c r="HE133" s="59"/>
      <c r="HF133" s="59"/>
      <c r="HG133" s="59"/>
      <c r="HH133" s="59"/>
      <c r="HI133" s="59"/>
      <c r="HJ133" s="59"/>
      <c r="HK133" s="59"/>
      <c r="HL133" s="59"/>
      <c r="HM133" s="59"/>
      <c r="HN133" s="59"/>
      <c r="HO133" s="59"/>
      <c r="HP133" s="59"/>
      <c r="HQ133" s="59"/>
      <c r="HR133" s="59"/>
      <c r="HS133" s="59"/>
      <c r="HT133" s="59"/>
      <c r="HU133" s="59"/>
      <c r="HV133" s="59"/>
      <c r="HW133" s="59"/>
      <c r="HX133" s="59"/>
      <c r="HY133" s="59"/>
      <c r="HZ133" s="59"/>
      <c r="IA133" s="59"/>
      <c r="IB133" s="59"/>
      <c r="IC133" s="59"/>
      <c r="ID133" s="59"/>
      <c r="IE133" s="39">
        <f t="shared" si="32"/>
        <v>200550</v>
      </c>
      <c r="IF133" s="39">
        <f t="shared" si="33"/>
        <v>200550</v>
      </c>
      <c r="IG133" s="39">
        <f t="shared" si="34"/>
        <v>200550</v>
      </c>
      <c r="IH133" s="63"/>
      <c r="II133" s="59"/>
      <c r="IJ133" s="59"/>
      <c r="IK133" s="59"/>
      <c r="IL133" s="59"/>
      <c r="IM133" s="59"/>
      <c r="IN133" s="59"/>
      <c r="IO133" s="59"/>
      <c r="IP133" s="59"/>
      <c r="IQ133" s="59"/>
      <c r="IR133" s="63"/>
      <c r="IS133" s="63"/>
      <c r="IT133" s="63"/>
      <c r="IU133" s="64"/>
      <c r="IV133" s="64"/>
      <c r="IW133" s="64"/>
      <c r="IX133" s="59"/>
      <c r="IY133" s="59"/>
      <c r="IZ133" s="59"/>
      <c r="JA133" s="64"/>
      <c r="JB133" s="64"/>
      <c r="JC133" s="64"/>
      <c r="JD133" s="64"/>
      <c r="JE133" s="64"/>
      <c r="JF133" s="64"/>
      <c r="JG133" s="64"/>
      <c r="JH133" s="64"/>
      <c r="JI133" s="64"/>
      <c r="JJ133" s="64"/>
      <c r="JK133" s="64"/>
      <c r="JL133" s="64"/>
      <c r="JM133" s="59"/>
      <c r="JN133" s="59"/>
      <c r="JO133" s="61"/>
      <c r="JP133" s="65"/>
      <c r="JQ133" s="64"/>
      <c r="JR133" s="64">
        <v>200550</v>
      </c>
      <c r="JS133" s="64">
        <v>200550</v>
      </c>
      <c r="JT133" s="64">
        <v>200550</v>
      </c>
      <c r="JU133" s="64"/>
      <c r="JV133" s="64"/>
      <c r="JW133" s="64"/>
      <c r="JX133" s="66">
        <f t="shared" si="30"/>
        <v>0</v>
      </c>
      <c r="JY133" s="66">
        <f t="shared" si="35"/>
        <v>0</v>
      </c>
      <c r="JZ133" s="66">
        <f t="shared" si="36"/>
        <v>0</v>
      </c>
      <c r="KA133" s="59"/>
      <c r="KB133" s="59"/>
      <c r="KC133" s="59"/>
      <c r="KD133" s="59"/>
      <c r="KE133" s="59"/>
      <c r="KF133" s="59"/>
      <c r="KG133" s="59"/>
      <c r="KH133" s="59"/>
      <c r="KI133" s="59"/>
      <c r="KJ133" s="59"/>
      <c r="KK133" s="59"/>
      <c r="KL133" s="59"/>
      <c r="KM133" s="59"/>
      <c r="KN133" s="50"/>
      <c r="KO133" s="50"/>
      <c r="KP133" s="134"/>
      <c r="KQ133" s="134"/>
      <c r="KR133" s="134"/>
      <c r="KS133" s="134"/>
      <c r="KT133" s="134"/>
      <c r="KU133" s="134"/>
      <c r="KV133" s="134"/>
      <c r="KW133" s="134"/>
      <c r="KX133" s="134"/>
      <c r="KY133" s="134"/>
      <c r="KZ133" s="134"/>
      <c r="LA133" s="134"/>
      <c r="LB133" s="134"/>
      <c r="LC133" s="134"/>
      <c r="LD133" s="134"/>
      <c r="LE133" s="134"/>
      <c r="LF133" s="134"/>
      <c r="LG133" s="134"/>
    </row>
    <row r="134" spans="1:319" s="8" customFormat="1" ht="12" customHeight="1" x14ac:dyDescent="0.25">
      <c r="A134" s="87" t="s">
        <v>226</v>
      </c>
      <c r="B134" s="38">
        <f t="shared" si="25"/>
        <v>5034812</v>
      </c>
      <c r="C134" s="38">
        <f t="shared" si="19"/>
        <v>5039669</v>
      </c>
      <c r="D134" s="38">
        <f t="shared" si="20"/>
        <v>5039669</v>
      </c>
      <c r="E134" s="39">
        <f t="shared" si="26"/>
        <v>4612250</v>
      </c>
      <c r="F134" s="39">
        <f t="shared" si="31"/>
        <v>4615570</v>
      </c>
      <c r="G134" s="40">
        <f t="shared" si="31"/>
        <v>4615570</v>
      </c>
      <c r="H134" s="44">
        <v>4513800</v>
      </c>
      <c r="I134" s="67">
        <v>4513800</v>
      </c>
      <c r="J134" s="68">
        <v>4513800</v>
      </c>
      <c r="K134" s="69">
        <v>98450</v>
      </c>
      <c r="L134" s="70">
        <v>101770</v>
      </c>
      <c r="M134" s="71">
        <v>101770</v>
      </c>
      <c r="N134" s="47">
        <f t="shared" si="27"/>
        <v>342342</v>
      </c>
      <c r="O134" s="47">
        <f t="shared" si="28"/>
        <v>343879</v>
      </c>
      <c r="P134" s="48">
        <f t="shared" si="29"/>
        <v>343879</v>
      </c>
      <c r="Q134" s="72"/>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9"/>
      <c r="DW134" s="59"/>
      <c r="DX134" s="59"/>
      <c r="DY134" s="59"/>
      <c r="DZ134" s="59"/>
      <c r="EA134" s="59"/>
      <c r="EB134" s="59"/>
      <c r="EC134" s="59"/>
      <c r="ED134" s="59"/>
      <c r="EE134" s="59"/>
      <c r="EF134" s="59"/>
      <c r="EG134" s="59"/>
      <c r="EH134" s="59"/>
      <c r="EI134" s="59"/>
      <c r="EJ134" s="59"/>
      <c r="EK134" s="76"/>
      <c r="EL134" s="59"/>
      <c r="EM134" s="59"/>
      <c r="EN134" s="59"/>
      <c r="EO134" s="59"/>
      <c r="EP134" s="59"/>
      <c r="EQ134" s="59"/>
      <c r="ER134" s="59"/>
      <c r="ES134" s="59"/>
      <c r="ET134" s="59"/>
      <c r="EU134" s="59"/>
      <c r="EV134" s="59"/>
      <c r="EW134" s="59"/>
      <c r="EX134" s="59"/>
      <c r="EY134" s="59"/>
      <c r="EZ134" s="59"/>
      <c r="FA134" s="59"/>
      <c r="FB134" s="86"/>
      <c r="FC134" s="86"/>
      <c r="FD134" s="59"/>
      <c r="FE134" s="61"/>
      <c r="FF134" s="61"/>
      <c r="FG134" s="61"/>
      <c r="FH134" s="61"/>
      <c r="FI134" s="61"/>
      <c r="FJ134" s="61"/>
      <c r="FK134" s="61"/>
      <c r="FL134" s="61"/>
      <c r="FM134" s="61"/>
      <c r="FN134" s="61"/>
      <c r="FO134" s="61"/>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v>342342</v>
      </c>
      <c r="GM134" s="59">
        <v>343879</v>
      </c>
      <c r="GN134" s="59">
        <v>343879</v>
      </c>
      <c r="GO134" s="59"/>
      <c r="GP134" s="59"/>
      <c r="GQ134" s="59"/>
      <c r="GR134" s="59"/>
      <c r="GS134" s="59"/>
      <c r="GT134" s="59"/>
      <c r="GU134" s="59"/>
      <c r="GV134" s="59"/>
      <c r="GW134" s="59"/>
      <c r="GX134" s="59"/>
      <c r="GY134" s="59"/>
      <c r="GZ134" s="59"/>
      <c r="HA134" s="59"/>
      <c r="HB134" s="59"/>
      <c r="HC134" s="59"/>
      <c r="HD134" s="59"/>
      <c r="HE134" s="59"/>
      <c r="HF134" s="59"/>
      <c r="HG134" s="59"/>
      <c r="HH134" s="59"/>
      <c r="HI134" s="59"/>
      <c r="HJ134" s="59"/>
      <c r="HK134" s="59"/>
      <c r="HL134" s="59"/>
      <c r="HM134" s="59"/>
      <c r="HN134" s="59"/>
      <c r="HO134" s="59"/>
      <c r="HP134" s="59"/>
      <c r="HQ134" s="59"/>
      <c r="HR134" s="59"/>
      <c r="HS134" s="59"/>
      <c r="HT134" s="59"/>
      <c r="HU134" s="59"/>
      <c r="HV134" s="59"/>
      <c r="HW134" s="59"/>
      <c r="HX134" s="59"/>
      <c r="HY134" s="59"/>
      <c r="HZ134" s="59"/>
      <c r="IA134" s="59"/>
      <c r="IB134" s="59"/>
      <c r="IC134" s="59"/>
      <c r="ID134" s="59"/>
      <c r="IE134" s="39">
        <f t="shared" si="32"/>
        <v>80220</v>
      </c>
      <c r="IF134" s="39">
        <f t="shared" si="33"/>
        <v>80220</v>
      </c>
      <c r="IG134" s="39">
        <f t="shared" si="34"/>
        <v>80220</v>
      </c>
      <c r="IH134" s="63"/>
      <c r="II134" s="59"/>
      <c r="IJ134" s="59"/>
      <c r="IK134" s="59"/>
      <c r="IL134" s="59"/>
      <c r="IM134" s="59"/>
      <c r="IN134" s="59"/>
      <c r="IO134" s="59"/>
      <c r="IP134" s="59"/>
      <c r="IQ134" s="59"/>
      <c r="IR134" s="63"/>
      <c r="IS134" s="63"/>
      <c r="IT134" s="63"/>
      <c r="IU134" s="64"/>
      <c r="IV134" s="64"/>
      <c r="IW134" s="64"/>
      <c r="IX134" s="59"/>
      <c r="IY134" s="59"/>
      <c r="IZ134" s="59"/>
      <c r="JA134" s="64"/>
      <c r="JB134" s="64"/>
      <c r="JC134" s="64"/>
      <c r="JD134" s="64"/>
      <c r="JE134" s="64"/>
      <c r="JF134" s="64"/>
      <c r="JG134" s="64"/>
      <c r="JH134" s="64"/>
      <c r="JI134" s="64"/>
      <c r="JJ134" s="64"/>
      <c r="JK134" s="64"/>
      <c r="JL134" s="64"/>
      <c r="JM134" s="59"/>
      <c r="JN134" s="59"/>
      <c r="JO134" s="61"/>
      <c r="JP134" s="65"/>
      <c r="JQ134" s="64"/>
      <c r="JR134" s="64">
        <v>80220</v>
      </c>
      <c r="JS134" s="64">
        <v>80220</v>
      </c>
      <c r="JT134" s="64">
        <v>80220</v>
      </c>
      <c r="JU134" s="64"/>
      <c r="JV134" s="64"/>
      <c r="JW134" s="64"/>
      <c r="JX134" s="66">
        <f t="shared" si="30"/>
        <v>0</v>
      </c>
      <c r="JY134" s="66">
        <f t="shared" si="35"/>
        <v>0</v>
      </c>
      <c r="JZ134" s="66">
        <f t="shared" si="36"/>
        <v>0</v>
      </c>
      <c r="KA134" s="59"/>
      <c r="KB134" s="59"/>
      <c r="KC134" s="59"/>
      <c r="KD134" s="59"/>
      <c r="KE134" s="59"/>
      <c r="KF134" s="59"/>
      <c r="KG134" s="59"/>
      <c r="KH134" s="59"/>
      <c r="KI134" s="59"/>
      <c r="KJ134" s="59"/>
      <c r="KK134" s="59"/>
      <c r="KL134" s="59"/>
      <c r="KM134" s="59"/>
      <c r="KN134" s="50"/>
      <c r="KO134" s="50"/>
      <c r="KP134" s="134"/>
      <c r="KQ134" s="134"/>
      <c r="KR134" s="134"/>
      <c r="KS134" s="134"/>
      <c r="KT134" s="134"/>
      <c r="KU134" s="134"/>
      <c r="KV134" s="134"/>
      <c r="KW134" s="134"/>
      <c r="KX134" s="134"/>
      <c r="KY134" s="134"/>
      <c r="KZ134" s="134"/>
      <c r="LA134" s="134"/>
      <c r="LB134" s="134"/>
      <c r="LC134" s="134"/>
      <c r="LD134" s="134"/>
      <c r="LE134" s="134"/>
      <c r="LF134" s="134"/>
      <c r="LG134" s="134"/>
    </row>
    <row r="135" spans="1:319" s="8" customFormat="1" ht="12" customHeight="1" x14ac:dyDescent="0.25">
      <c r="A135" s="87" t="s">
        <v>227</v>
      </c>
      <c r="B135" s="38">
        <f t="shared" si="25"/>
        <v>7459868</v>
      </c>
      <c r="C135" s="38">
        <f t="shared" ref="C135:C150" si="37">F135+O135+IF135+JY135</f>
        <v>10462194</v>
      </c>
      <c r="D135" s="38">
        <f t="shared" ref="D135:D150" si="38">G135+IG135+P135+JZ135</f>
        <v>10462194</v>
      </c>
      <c r="E135" s="39">
        <f t="shared" si="26"/>
        <v>6812440</v>
      </c>
      <c r="F135" s="39">
        <f t="shared" si="31"/>
        <v>6812460</v>
      </c>
      <c r="G135" s="40">
        <f t="shared" si="31"/>
        <v>6812460</v>
      </c>
      <c r="H135" s="44">
        <v>6703700</v>
      </c>
      <c r="I135" s="67">
        <v>6703700</v>
      </c>
      <c r="J135" s="68">
        <v>6703700</v>
      </c>
      <c r="K135" s="69">
        <v>108740</v>
      </c>
      <c r="L135" s="70">
        <v>108760</v>
      </c>
      <c r="M135" s="71">
        <v>108760</v>
      </c>
      <c r="N135" s="47">
        <f t="shared" si="27"/>
        <v>446878</v>
      </c>
      <c r="O135" s="47">
        <f t="shared" si="28"/>
        <v>3449184</v>
      </c>
      <c r="P135" s="48">
        <f t="shared" si="29"/>
        <v>3449184</v>
      </c>
      <c r="Q135" s="72"/>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9"/>
      <c r="DW135" s="59"/>
      <c r="DX135" s="59"/>
      <c r="DY135" s="59"/>
      <c r="DZ135" s="59"/>
      <c r="EA135" s="59"/>
      <c r="EB135" s="59"/>
      <c r="EC135" s="59"/>
      <c r="ED135" s="59"/>
      <c r="EE135" s="59"/>
      <c r="EF135" s="59"/>
      <c r="EG135" s="59"/>
      <c r="EH135" s="59"/>
      <c r="EI135" s="59"/>
      <c r="EJ135" s="59"/>
      <c r="EK135" s="76">
        <v>3000000</v>
      </c>
      <c r="EL135" s="76">
        <v>3000000</v>
      </c>
      <c r="EM135" s="76"/>
      <c r="EN135" s="59"/>
      <c r="EO135" s="59"/>
      <c r="EP135" s="59"/>
      <c r="EQ135" s="59"/>
      <c r="ER135" s="59"/>
      <c r="ES135" s="59"/>
      <c r="ET135" s="59"/>
      <c r="EU135" s="59"/>
      <c r="EV135" s="59"/>
      <c r="EW135" s="59"/>
      <c r="EX135" s="59"/>
      <c r="EY135" s="59"/>
      <c r="EZ135" s="59"/>
      <c r="FA135" s="59"/>
      <c r="FB135" s="86"/>
      <c r="FC135" s="86"/>
      <c r="FD135" s="59"/>
      <c r="FE135" s="61"/>
      <c r="FF135" s="61"/>
      <c r="FG135" s="61"/>
      <c r="FH135" s="61"/>
      <c r="FI135" s="61"/>
      <c r="FJ135" s="61"/>
      <c r="FK135" s="61"/>
      <c r="FL135" s="61"/>
      <c r="FM135" s="61"/>
      <c r="FN135" s="61"/>
      <c r="FO135" s="61"/>
      <c r="FP135" s="59"/>
      <c r="FQ135" s="59"/>
      <c r="FR135" s="59"/>
      <c r="FS135" s="59"/>
      <c r="FT135" s="59"/>
      <c r="FU135" s="59"/>
      <c r="FV135" s="59"/>
      <c r="FW135" s="59"/>
      <c r="FX135" s="59"/>
      <c r="FY135" s="59"/>
      <c r="FZ135" s="59"/>
      <c r="GA135" s="59"/>
      <c r="GB135" s="59"/>
      <c r="GC135" s="59"/>
      <c r="GD135" s="59"/>
      <c r="GE135" s="59"/>
      <c r="GF135" s="59"/>
      <c r="GG135" s="59"/>
      <c r="GH135" s="59"/>
      <c r="GI135" s="59"/>
      <c r="GJ135" s="59"/>
      <c r="GK135" s="59"/>
      <c r="GL135" s="59">
        <v>446878</v>
      </c>
      <c r="GM135" s="59">
        <v>449184</v>
      </c>
      <c r="GN135" s="59">
        <v>449184</v>
      </c>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59"/>
      <c r="HN135" s="59"/>
      <c r="HO135" s="59"/>
      <c r="HP135" s="59"/>
      <c r="HQ135" s="59"/>
      <c r="HR135" s="59"/>
      <c r="HS135" s="59"/>
      <c r="HT135" s="59"/>
      <c r="HU135" s="59"/>
      <c r="HV135" s="59"/>
      <c r="HW135" s="59"/>
      <c r="HX135" s="59"/>
      <c r="HY135" s="59"/>
      <c r="HZ135" s="59"/>
      <c r="IA135" s="59"/>
      <c r="IB135" s="59"/>
      <c r="IC135" s="59"/>
      <c r="ID135" s="59"/>
      <c r="IE135" s="39">
        <f t="shared" si="32"/>
        <v>200550</v>
      </c>
      <c r="IF135" s="39">
        <f t="shared" ref="IF135:IF151" si="39">+II135+IL135+IO135+IR135+IU135+IX135+JA135+JD135+JG135+JJ135+JM135+JP135+JV135+JS135</f>
        <v>200550</v>
      </c>
      <c r="IG135" s="39">
        <f t="shared" ref="IG135:IG151" si="40">+IJ135+IM135+IP135+IS135+IV135+IY135+JB135+JE135+JH135+JK135+JN135+JQ135+JW135+JT135</f>
        <v>200550</v>
      </c>
      <c r="IH135" s="63"/>
      <c r="II135" s="59"/>
      <c r="IJ135" s="59"/>
      <c r="IK135" s="59"/>
      <c r="IL135" s="59"/>
      <c r="IM135" s="59"/>
      <c r="IN135" s="59"/>
      <c r="IO135" s="59"/>
      <c r="IP135" s="59"/>
      <c r="IQ135" s="59"/>
      <c r="IR135" s="63"/>
      <c r="IS135" s="63"/>
      <c r="IT135" s="63"/>
      <c r="IU135" s="64"/>
      <c r="IV135" s="64"/>
      <c r="IW135" s="64"/>
      <c r="IX135" s="59"/>
      <c r="IY135" s="59"/>
      <c r="IZ135" s="59"/>
      <c r="JA135" s="64"/>
      <c r="JB135" s="64"/>
      <c r="JC135" s="64"/>
      <c r="JD135" s="64"/>
      <c r="JE135" s="64"/>
      <c r="JF135" s="64"/>
      <c r="JG135" s="64"/>
      <c r="JH135" s="64"/>
      <c r="JI135" s="64"/>
      <c r="JJ135" s="64"/>
      <c r="JK135" s="64"/>
      <c r="JL135" s="64"/>
      <c r="JM135" s="59"/>
      <c r="JN135" s="59"/>
      <c r="JO135" s="61"/>
      <c r="JP135" s="65"/>
      <c r="JQ135" s="64"/>
      <c r="JR135" s="64">
        <v>200550</v>
      </c>
      <c r="JS135" s="64">
        <v>200550</v>
      </c>
      <c r="JT135" s="64">
        <v>200550</v>
      </c>
      <c r="JU135" s="64"/>
      <c r="JV135" s="64"/>
      <c r="JW135" s="64"/>
      <c r="JX135" s="66">
        <f t="shared" si="30"/>
        <v>0</v>
      </c>
      <c r="JY135" s="66">
        <f t="shared" ref="JY135:JY151" si="41">KB135+KH135+KK135+KN135+KE135</f>
        <v>0</v>
      </c>
      <c r="JZ135" s="66">
        <f t="shared" ref="JZ135:JZ151" si="42">KC135+KI135+KL135+KO135+KF135</f>
        <v>0</v>
      </c>
      <c r="KA135" s="59"/>
      <c r="KB135" s="59"/>
      <c r="KC135" s="59"/>
      <c r="KD135" s="59"/>
      <c r="KE135" s="59"/>
      <c r="KF135" s="59"/>
      <c r="KG135" s="59"/>
      <c r="KH135" s="59"/>
      <c r="KI135" s="59"/>
      <c r="KJ135" s="59"/>
      <c r="KK135" s="59"/>
      <c r="KL135" s="59"/>
      <c r="KM135" s="59"/>
      <c r="KN135" s="50"/>
      <c r="KO135" s="50"/>
      <c r="KP135" s="134"/>
      <c r="KQ135" s="134"/>
      <c r="KR135" s="134"/>
      <c r="KS135" s="134"/>
      <c r="KT135" s="134"/>
      <c r="KU135" s="134"/>
      <c r="KV135" s="134"/>
      <c r="KW135" s="134"/>
      <c r="KX135" s="134"/>
      <c r="KY135" s="134"/>
      <c r="KZ135" s="134"/>
      <c r="LA135" s="134"/>
      <c r="LB135" s="134"/>
      <c r="LC135" s="134"/>
      <c r="LD135" s="134"/>
      <c r="LE135" s="134"/>
      <c r="LF135" s="134"/>
      <c r="LG135" s="134"/>
    </row>
    <row r="136" spans="1:319" s="8" customFormat="1" ht="12" customHeight="1" x14ac:dyDescent="0.25">
      <c r="A136" s="87" t="s">
        <v>228</v>
      </c>
      <c r="B136" s="38">
        <f t="shared" ref="B136:B150" si="43">E136+N136+IE136+JX136</f>
        <v>10746085</v>
      </c>
      <c r="C136" s="38">
        <f t="shared" si="37"/>
        <v>10748997</v>
      </c>
      <c r="D136" s="38">
        <f t="shared" si="38"/>
        <v>10748997</v>
      </c>
      <c r="E136" s="39">
        <f t="shared" ref="E136:E150" si="44">H136+K136</f>
        <v>10064360</v>
      </c>
      <c r="F136" s="39">
        <f t="shared" si="31"/>
        <v>10064690</v>
      </c>
      <c r="G136" s="40">
        <f t="shared" si="31"/>
        <v>10064690</v>
      </c>
      <c r="H136" s="44">
        <v>9873000</v>
      </c>
      <c r="I136" s="67">
        <v>9873000</v>
      </c>
      <c r="J136" s="68">
        <v>9873000</v>
      </c>
      <c r="K136" s="69">
        <v>191360</v>
      </c>
      <c r="L136" s="70">
        <v>191690</v>
      </c>
      <c r="M136" s="71">
        <v>191690</v>
      </c>
      <c r="N136" s="47">
        <f t="shared" ref="N136:N150" si="45">Q136+W136+Z136+AC136+AF136+AI136+AL136+AO136+AU136+AX136+BA136+BD136+BG136+BJ136+BM136+BP136+BS136+BV136+BY136+CB136+CE136+CH136+CK136+CN136+CQ136+CT136+CW136+DC136+DF136+DI136+DL136+DO136+DR136+DU136+DX136+EA136+ED136+EG136+EJ136+EM136+EP136+ES136+EV136+EY136+FB136+FE136+FH136+FK136+FN136+FQ136+FT136+FZ136+GC136+GF136+GI136+GL136+GR136+GU136+GX136+HA136+HD136+HG136+HJ136+HM136+HP136+HS136+HV136+HY136+T136+AR136+CZ136+FW136+GO136+IB136</f>
        <v>481175</v>
      </c>
      <c r="O136" s="47">
        <f t="shared" ref="O136:O150" si="46">R136+X136+AA136+AD136+AG136+AJ136+AM136+AP136+AV136+AY136+BB136+BE136+BH136+BK136+BN136+BQ136+BT136+BW136+BZ136+CC136+CF136+CI136+CL136+CO136+CR136+CU136+CX136+DD136+DG136+DJ136+DM136+DP136+DS136+DV136+DY136+EB136+EE136+EH136+EK136+EN136+EQ136+ET136+EW136+EZ136+FC136+FF136+FI136+FL136+FO136+FR136+FU136+GA136+GD136+GG136+GJ136+GM136+GS136+GV136+GY136+HB136+HE136+HH136+HK136+HN136+HQ136+HT136+HW136+HZ136+U136+AS136+DA136+FX136+GP136+IC136</f>
        <v>483757</v>
      </c>
      <c r="P136" s="48">
        <f t="shared" ref="P136:P151" si="47">S136+V136+Y136+AB136+AE136+AH136+AK136+AN136+AQ136+AW136+AZ136+BC136+BF136+BI136+BL136+BO136+BR136+BU136+BX136+CA136+CD136+CG136+CJ136+CM136+CP136+CS136+CV136+CY136+DB136+DE136+DH136+DK136+DN136+DQ136+DT136+DW136+DZ136+EC136+EF136+EI136+EL136+EO136+ER136+EU136+EX136+FA136+FD136+FG136+FJ136+FM136+FP136+FS136+FV136+FY136+GB136+GE136+GH136+GK136+GN136+GQ136+GT136+GW136+GZ136+HC136+HF136+HI136+HL136+HO136+HR136+HU136+HX136+IA136+AT136+ID136</f>
        <v>483757</v>
      </c>
      <c r="Q136" s="72"/>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9"/>
      <c r="DW136" s="59"/>
      <c r="DX136" s="59"/>
      <c r="DY136" s="59"/>
      <c r="DZ136" s="59"/>
      <c r="EA136" s="59"/>
      <c r="EB136" s="59"/>
      <c r="EC136" s="59"/>
      <c r="ED136" s="59"/>
      <c r="EE136" s="59"/>
      <c r="EF136" s="59"/>
      <c r="EG136" s="59"/>
      <c r="EH136" s="59"/>
      <c r="EI136" s="59"/>
      <c r="EJ136" s="59"/>
      <c r="EK136" s="76"/>
      <c r="EL136" s="59"/>
      <c r="EM136" s="59"/>
      <c r="EN136" s="59"/>
      <c r="EO136" s="59"/>
      <c r="EP136" s="59"/>
      <c r="EQ136" s="59"/>
      <c r="ER136" s="59"/>
      <c r="ES136" s="59"/>
      <c r="ET136" s="59"/>
      <c r="EU136" s="59"/>
      <c r="EV136" s="59"/>
      <c r="EW136" s="59"/>
      <c r="EX136" s="59"/>
      <c r="EY136" s="59"/>
      <c r="EZ136" s="59"/>
      <c r="FA136" s="59"/>
      <c r="FB136" s="86"/>
      <c r="FC136" s="86"/>
      <c r="FD136" s="59"/>
      <c r="FE136" s="61"/>
      <c r="FF136" s="61"/>
      <c r="FG136" s="61"/>
      <c r="FH136" s="61"/>
      <c r="FI136" s="61"/>
      <c r="FJ136" s="61"/>
      <c r="FK136" s="61"/>
      <c r="FL136" s="61"/>
      <c r="FM136" s="61"/>
      <c r="FN136" s="61"/>
      <c r="FO136" s="61"/>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v>481175</v>
      </c>
      <c r="GM136" s="59">
        <v>483757</v>
      </c>
      <c r="GN136" s="59">
        <v>483757</v>
      </c>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59"/>
      <c r="HN136" s="59"/>
      <c r="HO136" s="59"/>
      <c r="HP136" s="59"/>
      <c r="HQ136" s="59"/>
      <c r="HR136" s="59"/>
      <c r="HS136" s="59"/>
      <c r="HT136" s="59"/>
      <c r="HU136" s="59"/>
      <c r="HV136" s="59"/>
      <c r="HW136" s="59"/>
      <c r="HX136" s="59"/>
      <c r="HY136" s="59"/>
      <c r="HZ136" s="59"/>
      <c r="IA136" s="59"/>
      <c r="IB136" s="59"/>
      <c r="IC136" s="59"/>
      <c r="ID136" s="59"/>
      <c r="IE136" s="39">
        <f t="shared" si="32"/>
        <v>200550</v>
      </c>
      <c r="IF136" s="39">
        <f t="shared" si="39"/>
        <v>200550</v>
      </c>
      <c r="IG136" s="39">
        <f t="shared" si="40"/>
        <v>200550</v>
      </c>
      <c r="IH136" s="63"/>
      <c r="II136" s="59"/>
      <c r="IJ136" s="59"/>
      <c r="IK136" s="59"/>
      <c r="IL136" s="59"/>
      <c r="IM136" s="59"/>
      <c r="IN136" s="59"/>
      <c r="IO136" s="59"/>
      <c r="IP136" s="59"/>
      <c r="IQ136" s="59"/>
      <c r="IR136" s="63"/>
      <c r="IS136" s="63"/>
      <c r="IT136" s="63"/>
      <c r="IU136" s="64"/>
      <c r="IV136" s="64"/>
      <c r="IW136" s="64"/>
      <c r="IX136" s="59"/>
      <c r="IY136" s="59"/>
      <c r="IZ136" s="59"/>
      <c r="JA136" s="64"/>
      <c r="JB136" s="64"/>
      <c r="JC136" s="64"/>
      <c r="JD136" s="64"/>
      <c r="JE136" s="64"/>
      <c r="JF136" s="64"/>
      <c r="JG136" s="64"/>
      <c r="JH136" s="64"/>
      <c r="JI136" s="64"/>
      <c r="JJ136" s="64"/>
      <c r="JK136" s="64"/>
      <c r="JL136" s="64"/>
      <c r="JM136" s="59"/>
      <c r="JN136" s="59"/>
      <c r="JO136" s="61"/>
      <c r="JP136" s="65"/>
      <c r="JQ136" s="64"/>
      <c r="JR136" s="64">
        <v>200550</v>
      </c>
      <c r="JS136" s="64">
        <v>200550</v>
      </c>
      <c r="JT136" s="64">
        <v>200550</v>
      </c>
      <c r="JU136" s="64"/>
      <c r="JV136" s="64"/>
      <c r="JW136" s="64"/>
      <c r="JX136" s="66">
        <f t="shared" ref="JX136:JX151" si="48">KA136+KG136+KJ136+KM136+KD136</f>
        <v>0</v>
      </c>
      <c r="JY136" s="66">
        <f t="shared" si="41"/>
        <v>0</v>
      </c>
      <c r="JZ136" s="66">
        <f t="shared" si="42"/>
        <v>0</v>
      </c>
      <c r="KA136" s="59"/>
      <c r="KB136" s="59"/>
      <c r="KC136" s="59"/>
      <c r="KD136" s="59"/>
      <c r="KE136" s="59"/>
      <c r="KF136" s="59"/>
      <c r="KG136" s="59"/>
      <c r="KH136" s="59"/>
      <c r="KI136" s="59"/>
      <c r="KJ136" s="59"/>
      <c r="KK136" s="59"/>
      <c r="KL136" s="59"/>
      <c r="KM136" s="59"/>
      <c r="KN136" s="50"/>
      <c r="KO136" s="50"/>
      <c r="KP136" s="134"/>
      <c r="KQ136" s="134"/>
      <c r="KR136" s="134"/>
      <c r="KS136" s="134"/>
      <c r="KT136" s="134"/>
      <c r="KU136" s="134"/>
      <c r="KV136" s="134"/>
      <c r="KW136" s="134"/>
      <c r="KX136" s="134"/>
      <c r="KY136" s="134"/>
      <c r="KZ136" s="134"/>
      <c r="LA136" s="134"/>
      <c r="LB136" s="134"/>
      <c r="LC136" s="134"/>
      <c r="LD136" s="134"/>
      <c r="LE136" s="134"/>
      <c r="LF136" s="134"/>
      <c r="LG136" s="134"/>
    </row>
    <row r="137" spans="1:319" s="8" customFormat="1" ht="12" customHeight="1" x14ac:dyDescent="0.25">
      <c r="A137" s="87" t="s">
        <v>229</v>
      </c>
      <c r="B137" s="38">
        <f t="shared" si="43"/>
        <v>6087931</v>
      </c>
      <c r="C137" s="38">
        <f>F137+O137+IF137+JY137</f>
        <v>6096100</v>
      </c>
      <c r="D137" s="38">
        <f t="shared" si="38"/>
        <v>6096100</v>
      </c>
      <c r="E137" s="39">
        <f t="shared" si="44"/>
        <v>5833060</v>
      </c>
      <c r="F137" s="39">
        <f t="shared" ref="F137:G150" si="49">I137+L137</f>
        <v>5840460</v>
      </c>
      <c r="G137" s="40">
        <f t="shared" si="49"/>
        <v>5840460</v>
      </c>
      <c r="H137" s="44">
        <v>5804300</v>
      </c>
      <c r="I137" s="67">
        <v>5804300</v>
      </c>
      <c r="J137" s="68">
        <v>5804300</v>
      </c>
      <c r="K137" s="69">
        <v>28760</v>
      </c>
      <c r="L137" s="70">
        <v>36160</v>
      </c>
      <c r="M137" s="71">
        <v>36160</v>
      </c>
      <c r="N137" s="47">
        <f t="shared" si="45"/>
        <v>174651</v>
      </c>
      <c r="O137" s="47">
        <f t="shared" si="46"/>
        <v>175420</v>
      </c>
      <c r="P137" s="48">
        <f t="shared" si="47"/>
        <v>175420</v>
      </c>
      <c r="Q137" s="72"/>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9"/>
      <c r="DW137" s="59"/>
      <c r="DX137" s="59"/>
      <c r="DY137" s="59"/>
      <c r="DZ137" s="59"/>
      <c r="EA137" s="59"/>
      <c r="EB137" s="59"/>
      <c r="EC137" s="59"/>
      <c r="ED137" s="59"/>
      <c r="EE137" s="59"/>
      <c r="EF137" s="59"/>
      <c r="EG137" s="59"/>
      <c r="EH137" s="59"/>
      <c r="EI137" s="59"/>
      <c r="EJ137" s="59"/>
      <c r="EK137" s="76"/>
      <c r="EL137" s="59"/>
      <c r="EM137" s="59"/>
      <c r="EN137" s="59"/>
      <c r="EO137" s="59"/>
      <c r="EP137" s="59"/>
      <c r="EQ137" s="59"/>
      <c r="ER137" s="59"/>
      <c r="ES137" s="59"/>
      <c r="ET137" s="59"/>
      <c r="EU137" s="59"/>
      <c r="EV137" s="59"/>
      <c r="EW137" s="59"/>
      <c r="EX137" s="59"/>
      <c r="EY137" s="59"/>
      <c r="EZ137" s="59"/>
      <c r="FA137" s="59"/>
      <c r="FB137" s="86"/>
      <c r="FC137" s="86"/>
      <c r="FD137" s="59"/>
      <c r="FE137" s="61"/>
      <c r="FF137" s="61"/>
      <c r="FG137" s="61"/>
      <c r="FH137" s="61"/>
      <c r="FI137" s="61"/>
      <c r="FJ137" s="61"/>
      <c r="FK137" s="61"/>
      <c r="FL137" s="61"/>
      <c r="FM137" s="61"/>
      <c r="FN137" s="61"/>
      <c r="FO137" s="61"/>
      <c r="FP137" s="59"/>
      <c r="FQ137" s="59"/>
      <c r="FR137" s="59"/>
      <c r="FS137" s="59"/>
      <c r="FT137" s="59"/>
      <c r="FU137" s="59"/>
      <c r="FV137" s="59"/>
      <c r="FW137" s="59"/>
      <c r="FX137" s="59"/>
      <c r="FY137" s="59"/>
      <c r="FZ137" s="59"/>
      <c r="GA137" s="59"/>
      <c r="GB137" s="59"/>
      <c r="GC137" s="59"/>
      <c r="GD137" s="59"/>
      <c r="GE137" s="59"/>
      <c r="GF137" s="59"/>
      <c r="GG137" s="59"/>
      <c r="GH137" s="59"/>
      <c r="GI137" s="59"/>
      <c r="GJ137" s="59"/>
      <c r="GK137" s="59"/>
      <c r="GL137" s="59">
        <v>174651</v>
      </c>
      <c r="GM137" s="59">
        <v>175420</v>
      </c>
      <c r="GN137" s="59">
        <v>175420</v>
      </c>
      <c r="GO137" s="59"/>
      <c r="GP137" s="59"/>
      <c r="GQ137" s="59"/>
      <c r="GR137" s="59"/>
      <c r="GS137" s="59"/>
      <c r="GT137" s="59"/>
      <c r="GU137" s="59"/>
      <c r="GV137" s="59"/>
      <c r="GW137" s="59"/>
      <c r="GX137" s="59"/>
      <c r="GY137" s="59"/>
      <c r="GZ137" s="59"/>
      <c r="HA137" s="59"/>
      <c r="HB137" s="59"/>
      <c r="HC137" s="59"/>
      <c r="HD137" s="59"/>
      <c r="HE137" s="59"/>
      <c r="HF137" s="59"/>
      <c r="HG137" s="59"/>
      <c r="HH137" s="59"/>
      <c r="HI137" s="59"/>
      <c r="HJ137" s="59"/>
      <c r="HK137" s="59"/>
      <c r="HL137" s="59"/>
      <c r="HM137" s="59"/>
      <c r="HN137" s="59"/>
      <c r="HO137" s="59"/>
      <c r="HP137" s="59"/>
      <c r="HQ137" s="59"/>
      <c r="HR137" s="59"/>
      <c r="HS137" s="59"/>
      <c r="HT137" s="59"/>
      <c r="HU137" s="59"/>
      <c r="HV137" s="59"/>
      <c r="HW137" s="59"/>
      <c r="HX137" s="59"/>
      <c r="HY137" s="59"/>
      <c r="HZ137" s="59"/>
      <c r="IA137" s="59"/>
      <c r="IB137" s="59"/>
      <c r="IC137" s="59"/>
      <c r="ID137" s="59"/>
      <c r="IE137" s="39">
        <f t="shared" si="32"/>
        <v>80220</v>
      </c>
      <c r="IF137" s="39">
        <f t="shared" si="39"/>
        <v>80220</v>
      </c>
      <c r="IG137" s="39">
        <f t="shared" si="40"/>
        <v>80220</v>
      </c>
      <c r="IH137" s="63"/>
      <c r="II137" s="59"/>
      <c r="IJ137" s="59"/>
      <c r="IK137" s="59"/>
      <c r="IL137" s="59"/>
      <c r="IM137" s="59"/>
      <c r="IN137" s="59"/>
      <c r="IO137" s="59"/>
      <c r="IP137" s="59"/>
      <c r="IQ137" s="59"/>
      <c r="IR137" s="63"/>
      <c r="IS137" s="63"/>
      <c r="IT137" s="63"/>
      <c r="IU137" s="64"/>
      <c r="IV137" s="64"/>
      <c r="IW137" s="64"/>
      <c r="IX137" s="59"/>
      <c r="IY137" s="59"/>
      <c r="IZ137" s="59"/>
      <c r="JA137" s="64"/>
      <c r="JB137" s="64"/>
      <c r="JC137" s="64"/>
      <c r="JD137" s="64"/>
      <c r="JE137" s="64"/>
      <c r="JF137" s="64"/>
      <c r="JG137" s="64"/>
      <c r="JH137" s="64"/>
      <c r="JI137" s="64"/>
      <c r="JJ137" s="64"/>
      <c r="JK137" s="64"/>
      <c r="JL137" s="64"/>
      <c r="JM137" s="59"/>
      <c r="JN137" s="59"/>
      <c r="JO137" s="61"/>
      <c r="JP137" s="65"/>
      <c r="JQ137" s="64"/>
      <c r="JR137" s="64">
        <v>80220</v>
      </c>
      <c r="JS137" s="64">
        <v>80220</v>
      </c>
      <c r="JT137" s="64">
        <v>80220</v>
      </c>
      <c r="JU137" s="64"/>
      <c r="JV137" s="64"/>
      <c r="JW137" s="64"/>
      <c r="JX137" s="66">
        <f t="shared" si="48"/>
        <v>0</v>
      </c>
      <c r="JY137" s="66">
        <f t="shared" si="41"/>
        <v>0</v>
      </c>
      <c r="JZ137" s="66">
        <f t="shared" si="42"/>
        <v>0</v>
      </c>
      <c r="KA137" s="59"/>
      <c r="KB137" s="59"/>
      <c r="KC137" s="59"/>
      <c r="KD137" s="59"/>
      <c r="KE137" s="59"/>
      <c r="KF137" s="59"/>
      <c r="KG137" s="59"/>
      <c r="KH137" s="59"/>
      <c r="KI137" s="59"/>
      <c r="KJ137" s="59"/>
      <c r="KK137" s="59"/>
      <c r="KL137" s="59"/>
      <c r="KM137" s="59"/>
      <c r="KN137" s="50"/>
      <c r="KO137" s="50"/>
      <c r="KP137" s="134"/>
      <c r="KQ137" s="134"/>
      <c r="KR137" s="134"/>
      <c r="KS137" s="134"/>
      <c r="KT137" s="134"/>
      <c r="KU137" s="134"/>
      <c r="KV137" s="134"/>
      <c r="KW137" s="134"/>
      <c r="KX137" s="134"/>
      <c r="KY137" s="134"/>
      <c r="KZ137" s="134"/>
      <c r="LA137" s="134"/>
      <c r="LB137" s="134"/>
      <c r="LC137" s="134"/>
      <c r="LD137" s="134"/>
      <c r="LE137" s="134"/>
      <c r="LF137" s="134"/>
      <c r="LG137" s="134"/>
    </row>
    <row r="138" spans="1:319" s="8" customFormat="1" ht="12" customHeight="1" x14ac:dyDescent="0.25">
      <c r="A138" s="87" t="s">
        <v>230</v>
      </c>
      <c r="B138" s="38">
        <f t="shared" si="43"/>
        <v>9668990</v>
      </c>
      <c r="C138" s="38">
        <f t="shared" si="37"/>
        <v>9683805</v>
      </c>
      <c r="D138" s="38">
        <f t="shared" si="38"/>
        <v>9683805</v>
      </c>
      <c r="E138" s="39">
        <f t="shared" si="44"/>
        <v>8769650</v>
      </c>
      <c r="F138" s="39">
        <f t="shared" si="49"/>
        <v>8781390</v>
      </c>
      <c r="G138" s="40">
        <f t="shared" si="49"/>
        <v>8781390</v>
      </c>
      <c r="H138" s="44">
        <v>8645800</v>
      </c>
      <c r="I138" s="67">
        <v>8645800</v>
      </c>
      <c r="J138" s="68">
        <v>8645800</v>
      </c>
      <c r="K138" s="69">
        <v>123850</v>
      </c>
      <c r="L138" s="70">
        <v>135590</v>
      </c>
      <c r="M138" s="71">
        <v>135590</v>
      </c>
      <c r="N138" s="47">
        <f t="shared" si="45"/>
        <v>698790</v>
      </c>
      <c r="O138" s="47">
        <f>R138+X138+AA138+AD138+AG138+AJ138+AM138+AP138+AV138+AY138+BB138+BE138+BH138+BK138+BN138+BQ138+BT138+BW138+BZ138+CC138+CF138+CI138+CL138+CO138+CR138+CU138+CX138+DD138+DG138+DJ138+DM138+DP138+DS138+DV138+DY138+EB138+EE138+EH138+EK138+EN138+EQ138+ET138+EW138+EZ138+FC138+FF138+FI138+FL138+FO138+FR138+FU138+GA138+GD138+GG138+GJ138+GM138+GS138+GV138+GY138+HB138+HE138+HH138+HK138+HN138+HQ138+HT138+HW138+HZ138+U138+AS138+DA138+FX138+GP138+IC138</f>
        <v>701865</v>
      </c>
      <c r="P138" s="48">
        <f t="shared" si="47"/>
        <v>701865</v>
      </c>
      <c r="Q138" s="72"/>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9"/>
      <c r="DW138" s="59"/>
      <c r="DX138" s="59"/>
      <c r="DY138" s="59"/>
      <c r="DZ138" s="59"/>
      <c r="EA138" s="59"/>
      <c r="EB138" s="59"/>
      <c r="EC138" s="59"/>
      <c r="ED138" s="59"/>
      <c r="EE138" s="59"/>
      <c r="EF138" s="59"/>
      <c r="EG138" s="59"/>
      <c r="EH138" s="59"/>
      <c r="EI138" s="59"/>
      <c r="EJ138" s="59"/>
      <c r="EK138" s="76"/>
      <c r="EL138" s="59"/>
      <c r="EM138" s="59"/>
      <c r="EN138" s="59"/>
      <c r="EO138" s="59"/>
      <c r="EP138" s="59"/>
      <c r="EQ138" s="59"/>
      <c r="ER138" s="59"/>
      <c r="ES138" s="59"/>
      <c r="ET138" s="59"/>
      <c r="EU138" s="59"/>
      <c r="EV138" s="59"/>
      <c r="EW138" s="59"/>
      <c r="EX138" s="59"/>
      <c r="EY138" s="59"/>
      <c r="EZ138" s="59"/>
      <c r="FA138" s="59"/>
      <c r="FB138" s="86"/>
      <c r="FC138" s="86"/>
      <c r="FD138" s="59"/>
      <c r="FE138" s="61"/>
      <c r="FF138" s="61"/>
      <c r="FG138" s="61"/>
      <c r="FH138" s="61"/>
      <c r="FI138" s="61"/>
      <c r="FJ138" s="61"/>
      <c r="FK138" s="61"/>
      <c r="FL138" s="61"/>
      <c r="FM138" s="61"/>
      <c r="FN138" s="61"/>
      <c r="FO138" s="61"/>
      <c r="FP138" s="59"/>
      <c r="FQ138" s="59"/>
      <c r="FR138" s="59"/>
      <c r="FS138" s="59"/>
      <c r="FT138" s="59"/>
      <c r="FU138" s="59"/>
      <c r="FV138" s="59"/>
      <c r="FW138" s="59"/>
      <c r="FX138" s="59"/>
      <c r="FY138" s="59"/>
      <c r="FZ138" s="59"/>
      <c r="GA138" s="59"/>
      <c r="GB138" s="59"/>
      <c r="GC138" s="59"/>
      <c r="GD138" s="59"/>
      <c r="GE138" s="59"/>
      <c r="GF138" s="59"/>
      <c r="GG138" s="59"/>
      <c r="GH138" s="59"/>
      <c r="GI138" s="59"/>
      <c r="GJ138" s="59"/>
      <c r="GK138" s="59"/>
      <c r="GL138" s="59">
        <v>698790</v>
      </c>
      <c r="GM138" s="59">
        <v>701865</v>
      </c>
      <c r="GN138" s="59">
        <v>701865</v>
      </c>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59"/>
      <c r="HN138" s="59"/>
      <c r="HO138" s="59"/>
      <c r="HP138" s="59"/>
      <c r="HQ138" s="59"/>
      <c r="HR138" s="59"/>
      <c r="HS138" s="59"/>
      <c r="HT138" s="59"/>
      <c r="HU138" s="59"/>
      <c r="HV138" s="59"/>
      <c r="HW138" s="59"/>
      <c r="HX138" s="59"/>
      <c r="HY138" s="59"/>
      <c r="HZ138" s="59"/>
      <c r="IA138" s="63"/>
      <c r="IB138" s="63"/>
      <c r="IC138" s="63"/>
      <c r="ID138" s="63"/>
      <c r="IE138" s="39">
        <f t="shared" si="32"/>
        <v>200550</v>
      </c>
      <c r="IF138" s="39">
        <f t="shared" si="39"/>
        <v>200550</v>
      </c>
      <c r="IG138" s="39">
        <f t="shared" si="40"/>
        <v>200550</v>
      </c>
      <c r="IH138" s="63"/>
      <c r="II138" s="59"/>
      <c r="IJ138" s="59"/>
      <c r="IK138" s="59"/>
      <c r="IL138" s="59"/>
      <c r="IM138" s="59"/>
      <c r="IN138" s="59"/>
      <c r="IO138" s="59"/>
      <c r="IP138" s="59"/>
      <c r="IQ138" s="59"/>
      <c r="IR138" s="63"/>
      <c r="IS138" s="63"/>
      <c r="IT138" s="63"/>
      <c r="IU138" s="64"/>
      <c r="IV138" s="64"/>
      <c r="IW138" s="64"/>
      <c r="IX138" s="59"/>
      <c r="IY138" s="59"/>
      <c r="IZ138" s="59"/>
      <c r="JA138" s="64"/>
      <c r="JB138" s="64"/>
      <c r="JC138" s="64"/>
      <c r="JD138" s="64"/>
      <c r="JE138" s="64"/>
      <c r="JF138" s="64"/>
      <c r="JG138" s="64"/>
      <c r="JH138" s="64"/>
      <c r="JI138" s="64"/>
      <c r="JJ138" s="64"/>
      <c r="JK138" s="64"/>
      <c r="JL138" s="64"/>
      <c r="JM138" s="59"/>
      <c r="JN138" s="59"/>
      <c r="JO138" s="61"/>
      <c r="JP138" s="65"/>
      <c r="JQ138" s="64"/>
      <c r="JR138" s="64">
        <v>200550</v>
      </c>
      <c r="JS138" s="64">
        <v>200550</v>
      </c>
      <c r="JT138" s="64">
        <v>200550</v>
      </c>
      <c r="JU138" s="64"/>
      <c r="JV138" s="64"/>
      <c r="JW138" s="64"/>
      <c r="JX138" s="66">
        <f t="shared" si="48"/>
        <v>0</v>
      </c>
      <c r="JY138" s="66">
        <f t="shared" si="41"/>
        <v>0</v>
      </c>
      <c r="JZ138" s="66">
        <f t="shared" si="42"/>
        <v>0</v>
      </c>
      <c r="KA138" s="59"/>
      <c r="KB138" s="59"/>
      <c r="KC138" s="59"/>
      <c r="KD138" s="59"/>
      <c r="KE138" s="59"/>
      <c r="KF138" s="59"/>
      <c r="KG138" s="59"/>
      <c r="KH138" s="59"/>
      <c r="KI138" s="59"/>
      <c r="KJ138" s="59"/>
      <c r="KK138" s="59"/>
      <c r="KL138" s="59"/>
      <c r="KM138" s="59"/>
      <c r="KN138" s="50"/>
      <c r="KO138" s="50"/>
      <c r="KP138" s="134"/>
      <c r="KQ138" s="134"/>
      <c r="KR138" s="134"/>
      <c r="KS138" s="134"/>
      <c r="KT138" s="134"/>
      <c r="KU138" s="134"/>
      <c r="KV138" s="134"/>
      <c r="KW138" s="134"/>
      <c r="KX138" s="134"/>
      <c r="KY138" s="134"/>
      <c r="KZ138" s="134"/>
      <c r="LA138" s="134"/>
      <c r="LB138" s="134"/>
      <c r="LC138" s="134"/>
      <c r="LD138" s="134"/>
      <c r="LE138" s="134"/>
      <c r="LF138" s="134"/>
      <c r="LG138" s="134"/>
    </row>
    <row r="139" spans="1:319" s="8" customFormat="1" ht="15" customHeight="1" x14ac:dyDescent="0.25">
      <c r="A139" s="21" t="s">
        <v>231</v>
      </c>
      <c r="B139" s="38">
        <f t="shared" si="43"/>
        <v>237172074.66</v>
      </c>
      <c r="C139" s="38">
        <f t="shared" si="37"/>
        <v>256291752.47999999</v>
      </c>
      <c r="D139" s="38">
        <f t="shared" si="38"/>
        <v>256285289.31</v>
      </c>
      <c r="E139" s="39">
        <f t="shared" si="44"/>
        <v>111306700</v>
      </c>
      <c r="F139" s="39">
        <f t="shared" si="49"/>
        <v>119294548</v>
      </c>
      <c r="G139" s="40">
        <f t="shared" si="49"/>
        <v>119294548</v>
      </c>
      <c r="H139" s="44">
        <v>101531500</v>
      </c>
      <c r="I139" s="67">
        <v>101531500</v>
      </c>
      <c r="J139" s="68">
        <v>101531500</v>
      </c>
      <c r="K139" s="69">
        <v>9775200</v>
      </c>
      <c r="L139" s="70">
        <v>17763048</v>
      </c>
      <c r="M139" s="71">
        <v>17763048</v>
      </c>
      <c r="N139" s="47">
        <f t="shared" si="45"/>
        <v>8094357.8100000005</v>
      </c>
      <c r="O139" s="47">
        <f t="shared" si="46"/>
        <v>19188232.689999998</v>
      </c>
      <c r="P139" s="48">
        <f t="shared" si="47"/>
        <v>19188232.689999998</v>
      </c>
      <c r="Q139" s="72"/>
      <c r="R139" s="50"/>
      <c r="S139" s="50"/>
      <c r="T139" s="50"/>
      <c r="U139" s="50"/>
      <c r="V139" s="50"/>
      <c r="W139" s="50"/>
      <c r="X139" s="50"/>
      <c r="Y139" s="50"/>
      <c r="Z139" s="50"/>
      <c r="AA139" s="50"/>
      <c r="AB139" s="50"/>
      <c r="AC139" s="50">
        <v>0</v>
      </c>
      <c r="AD139" s="76">
        <v>2700000</v>
      </c>
      <c r="AE139" s="50">
        <v>2700000</v>
      </c>
      <c r="AF139" s="50"/>
      <c r="AG139" s="73">
        <v>64311</v>
      </c>
      <c r="AH139" s="73">
        <v>64311</v>
      </c>
      <c r="AI139" s="73"/>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v>224514.81</v>
      </c>
      <c r="BH139" s="50">
        <v>234488.34</v>
      </c>
      <c r="BI139" s="50">
        <v>234488.34</v>
      </c>
      <c r="BJ139" s="50">
        <v>738896</v>
      </c>
      <c r="BK139" s="50">
        <v>744278</v>
      </c>
      <c r="BL139" s="50">
        <v>744278</v>
      </c>
      <c r="BM139" s="50"/>
      <c r="BN139" s="50"/>
      <c r="BO139" s="50"/>
      <c r="BP139" s="50"/>
      <c r="BQ139" s="50"/>
      <c r="BR139" s="50"/>
      <c r="BS139" s="50">
        <v>485100</v>
      </c>
      <c r="BT139" s="50">
        <v>485100</v>
      </c>
      <c r="BU139" s="50">
        <v>485100</v>
      </c>
      <c r="BV139" s="50"/>
      <c r="BW139" s="50"/>
      <c r="BX139" s="50"/>
      <c r="BY139" s="50"/>
      <c r="BZ139" s="56"/>
      <c r="CA139" s="56"/>
      <c r="CB139" s="56"/>
      <c r="CC139" s="56"/>
      <c r="CD139" s="56"/>
      <c r="CE139" s="56"/>
      <c r="CF139" s="56"/>
      <c r="CG139" s="56"/>
      <c r="CH139" s="56"/>
      <c r="CI139" s="56"/>
      <c r="CJ139" s="56"/>
      <c r="CK139" s="56"/>
      <c r="CL139" s="56"/>
      <c r="CM139" s="56"/>
      <c r="CN139" s="56"/>
      <c r="CO139" s="56">
        <v>1339026</v>
      </c>
      <c r="CP139" s="56">
        <v>1339026</v>
      </c>
      <c r="CQ139" s="56"/>
      <c r="CR139" s="56"/>
      <c r="CS139" s="56"/>
      <c r="CT139" s="56"/>
      <c r="CU139" s="56"/>
      <c r="CV139" s="56"/>
      <c r="CW139" s="56"/>
      <c r="CX139" s="56"/>
      <c r="CY139" s="56"/>
      <c r="CZ139" s="56"/>
      <c r="DA139" s="96"/>
      <c r="DB139" s="56"/>
      <c r="DC139" s="56"/>
      <c r="DD139" s="56"/>
      <c r="DE139" s="56"/>
      <c r="DF139" s="56"/>
      <c r="DG139" s="56"/>
      <c r="DH139" s="56"/>
      <c r="DI139" s="56"/>
      <c r="DJ139" s="56"/>
      <c r="DK139" s="56"/>
      <c r="DL139" s="56"/>
      <c r="DM139" s="56"/>
      <c r="DN139" s="56"/>
      <c r="DO139" s="56"/>
      <c r="DP139" s="56"/>
      <c r="DQ139" s="56"/>
      <c r="DR139" s="56"/>
      <c r="DS139" s="56"/>
      <c r="DT139" s="56"/>
      <c r="DU139" s="56"/>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76">
        <v>5895970.3499999996</v>
      </c>
      <c r="ER139" s="59">
        <v>5895970.3499999996</v>
      </c>
      <c r="ES139" s="59"/>
      <c r="ET139" s="59"/>
      <c r="EU139" s="59"/>
      <c r="EV139" s="59"/>
      <c r="EW139" s="59"/>
      <c r="EX139" s="59"/>
      <c r="EY139" s="59"/>
      <c r="EZ139" s="59"/>
      <c r="FA139" s="59"/>
      <c r="FB139" s="86"/>
      <c r="FC139" s="86"/>
      <c r="FD139" s="59"/>
      <c r="FE139" s="61"/>
      <c r="FF139" s="61"/>
      <c r="FG139" s="61"/>
      <c r="FH139" s="61"/>
      <c r="FI139" s="61"/>
      <c r="FJ139" s="61"/>
      <c r="FK139" s="61"/>
      <c r="FL139" s="61"/>
      <c r="FM139" s="61"/>
      <c r="FN139" s="61"/>
      <c r="FO139" s="61"/>
      <c r="FP139" s="59"/>
      <c r="FQ139" s="59">
        <v>7341</v>
      </c>
      <c r="FR139" s="59">
        <v>7341</v>
      </c>
      <c r="FS139" s="59">
        <v>7341</v>
      </c>
      <c r="FT139" s="59"/>
      <c r="FU139" s="59"/>
      <c r="FV139" s="59"/>
      <c r="FW139" s="59"/>
      <c r="FX139" s="59"/>
      <c r="FY139" s="59"/>
      <c r="FZ139" s="59"/>
      <c r="GA139" s="59"/>
      <c r="GB139" s="59"/>
      <c r="GC139" s="59"/>
      <c r="GD139" s="59"/>
      <c r="GE139" s="59"/>
      <c r="GF139" s="59"/>
      <c r="GG139" s="59"/>
      <c r="GH139" s="59"/>
      <c r="GI139" s="59"/>
      <c r="GJ139" s="59"/>
      <c r="GK139" s="59"/>
      <c r="GL139" s="59">
        <v>6638506</v>
      </c>
      <c r="GM139" s="59">
        <v>6667718</v>
      </c>
      <c r="GN139" s="59">
        <v>6667718</v>
      </c>
      <c r="GO139" s="59"/>
      <c r="GP139" s="59"/>
      <c r="GQ139" s="59"/>
      <c r="GR139" s="59"/>
      <c r="GS139" s="59"/>
      <c r="GT139" s="59"/>
      <c r="GU139" s="59">
        <v>0</v>
      </c>
      <c r="GV139" s="59">
        <v>1050000</v>
      </c>
      <c r="GW139" s="59">
        <v>1050000</v>
      </c>
      <c r="GX139" s="59"/>
      <c r="GY139" s="59"/>
      <c r="GZ139" s="59"/>
      <c r="HA139" s="59"/>
      <c r="HB139" s="59"/>
      <c r="HC139" s="59"/>
      <c r="HD139" s="59"/>
      <c r="HE139" s="59"/>
      <c r="HF139" s="59"/>
      <c r="HG139" s="59"/>
      <c r="HH139" s="59"/>
      <c r="HI139" s="59"/>
      <c r="HJ139" s="59"/>
      <c r="HK139" s="59"/>
      <c r="HL139" s="59"/>
      <c r="HM139" s="59"/>
      <c r="HN139" s="59"/>
      <c r="HO139" s="59"/>
      <c r="HP139" s="59"/>
      <c r="HQ139" s="59"/>
      <c r="HR139" s="59"/>
      <c r="HS139" s="59"/>
      <c r="HT139" s="59"/>
      <c r="HU139" s="59"/>
      <c r="HV139" s="59"/>
      <c r="HW139" s="59"/>
      <c r="HX139" s="59"/>
      <c r="HY139" s="59"/>
      <c r="HZ139" s="59"/>
      <c r="IA139" s="63"/>
      <c r="IB139" s="63"/>
      <c r="IC139" s="63"/>
      <c r="ID139" s="63"/>
      <c r="IE139" s="39">
        <f t="shared" si="32"/>
        <v>117771016.84999999</v>
      </c>
      <c r="IF139" s="39">
        <f t="shared" si="39"/>
        <v>117418371.78999999</v>
      </c>
      <c r="IG139" s="39">
        <f t="shared" si="40"/>
        <v>117411908.61999999</v>
      </c>
      <c r="IH139" s="63">
        <v>38371503</v>
      </c>
      <c r="II139" s="78">
        <v>38935814</v>
      </c>
      <c r="IJ139" s="78">
        <v>38935814</v>
      </c>
      <c r="IK139" s="78">
        <v>75004602</v>
      </c>
      <c r="IL139" s="57">
        <v>74360355.140000001</v>
      </c>
      <c r="IM139" s="57">
        <v>74360355.140000001</v>
      </c>
      <c r="IN139" s="57"/>
      <c r="IO139" s="59"/>
      <c r="IP139" s="59"/>
      <c r="IQ139" s="59">
        <v>34714</v>
      </c>
      <c r="IR139" s="63">
        <v>34714</v>
      </c>
      <c r="IS139" s="63">
        <v>34714</v>
      </c>
      <c r="IT139" s="63">
        <v>746634</v>
      </c>
      <c r="IU139" s="64">
        <v>718579</v>
      </c>
      <c r="IV139" s="64">
        <v>718579</v>
      </c>
      <c r="IW139" s="82">
        <v>876122.63</v>
      </c>
      <c r="IX139" s="59">
        <v>646627.81999999995</v>
      </c>
      <c r="IY139" s="59">
        <v>646627.81999999995</v>
      </c>
      <c r="IZ139" s="59">
        <v>2146914</v>
      </c>
      <c r="JA139" s="64">
        <v>2128000</v>
      </c>
      <c r="JB139" s="64">
        <v>2128000</v>
      </c>
      <c r="JC139" s="64">
        <v>46200</v>
      </c>
      <c r="JD139" s="64">
        <v>46200</v>
      </c>
      <c r="JE139" s="64">
        <v>46200</v>
      </c>
      <c r="JF139" s="64">
        <v>11461</v>
      </c>
      <c r="JG139" s="64">
        <v>11461</v>
      </c>
      <c r="JH139" s="64">
        <v>11461</v>
      </c>
      <c r="JI139" s="64">
        <v>420101</v>
      </c>
      <c r="JJ139" s="64">
        <v>423855.61</v>
      </c>
      <c r="JK139" s="64">
        <v>423855.61</v>
      </c>
      <c r="JL139" s="64">
        <v>5956</v>
      </c>
      <c r="JM139" s="59">
        <v>5956</v>
      </c>
      <c r="JN139" s="59"/>
      <c r="JO139" s="61">
        <v>101433.22</v>
      </c>
      <c r="JP139" s="65">
        <v>101433.22</v>
      </c>
      <c r="JQ139" s="64">
        <v>100926.05</v>
      </c>
      <c r="JR139" s="64"/>
      <c r="JS139" s="64"/>
      <c r="JT139" s="64"/>
      <c r="JU139" s="64">
        <v>5376</v>
      </c>
      <c r="JV139" s="64">
        <v>5376</v>
      </c>
      <c r="JW139" s="64">
        <v>5376</v>
      </c>
      <c r="JX139" s="66">
        <f t="shared" si="48"/>
        <v>0</v>
      </c>
      <c r="JY139" s="66">
        <f t="shared" si="41"/>
        <v>390600</v>
      </c>
      <c r="JZ139" s="66">
        <f t="shared" si="42"/>
        <v>390600</v>
      </c>
      <c r="KA139" s="59"/>
      <c r="KB139" s="59"/>
      <c r="KC139" s="59"/>
      <c r="KD139" s="59">
        <v>0</v>
      </c>
      <c r="KE139" s="50">
        <v>390600</v>
      </c>
      <c r="KF139" s="50">
        <v>390600</v>
      </c>
      <c r="KG139" s="50"/>
      <c r="KH139" s="59"/>
      <c r="KI139" s="59"/>
      <c r="KJ139" s="59"/>
      <c r="KK139" s="59"/>
      <c r="KL139" s="59"/>
      <c r="KM139" s="59"/>
      <c r="KN139" s="50"/>
      <c r="KO139" s="50"/>
      <c r="KP139" s="134"/>
      <c r="KQ139" s="134"/>
      <c r="KR139" s="134"/>
      <c r="KS139" s="134"/>
      <c r="KT139" s="134"/>
      <c r="KU139" s="134"/>
      <c r="KV139" s="134"/>
      <c r="KW139" s="134"/>
      <c r="KX139" s="134"/>
      <c r="KY139" s="134"/>
      <c r="KZ139" s="134"/>
      <c r="LA139" s="134"/>
      <c r="LB139" s="134"/>
      <c r="LC139" s="134"/>
      <c r="LD139" s="134"/>
      <c r="LE139" s="134"/>
      <c r="LF139" s="134"/>
      <c r="LG139" s="134"/>
    </row>
    <row r="140" spans="1:319" s="8" customFormat="1" ht="13.5" customHeight="1" x14ac:dyDescent="0.25">
      <c r="A140" s="87" t="s">
        <v>232</v>
      </c>
      <c r="B140" s="38">
        <f t="shared" si="43"/>
        <v>29262498</v>
      </c>
      <c r="C140" s="38">
        <f t="shared" si="37"/>
        <v>104619539.63</v>
      </c>
      <c r="D140" s="38">
        <f t="shared" si="38"/>
        <v>48769539.630000003</v>
      </c>
      <c r="E140" s="39">
        <f t="shared" si="44"/>
        <v>23646590</v>
      </c>
      <c r="F140" s="39">
        <f t="shared" si="49"/>
        <v>23704700</v>
      </c>
      <c r="G140" s="40">
        <f t="shared" si="49"/>
        <v>23704700</v>
      </c>
      <c r="H140" s="44">
        <v>22060000</v>
      </c>
      <c r="I140" s="67">
        <v>22060000</v>
      </c>
      <c r="J140" s="68">
        <v>22060000</v>
      </c>
      <c r="K140" s="69">
        <v>1586590</v>
      </c>
      <c r="L140" s="70">
        <v>1644700</v>
      </c>
      <c r="M140" s="71">
        <v>1644700</v>
      </c>
      <c r="N140" s="47">
        <f t="shared" si="45"/>
        <v>5615908</v>
      </c>
      <c r="O140" s="47">
        <f t="shared" si="46"/>
        <v>20914839.630000003</v>
      </c>
      <c r="P140" s="48">
        <f t="shared" si="47"/>
        <v>20914839.630000003</v>
      </c>
      <c r="Q140" s="72"/>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6"/>
      <c r="CA140" s="56"/>
      <c r="CB140" s="56"/>
      <c r="CC140" s="56"/>
      <c r="CD140" s="56"/>
      <c r="CE140" s="56"/>
      <c r="CF140" s="56"/>
      <c r="CG140" s="56"/>
      <c r="CH140" s="56"/>
      <c r="CI140" s="56"/>
      <c r="CJ140" s="56"/>
      <c r="CK140" s="56"/>
      <c r="CL140" s="56">
        <v>2058915</v>
      </c>
      <c r="CM140" s="56">
        <v>2058915</v>
      </c>
      <c r="CN140" s="56"/>
      <c r="CO140" s="56"/>
      <c r="CP140" s="56"/>
      <c r="CQ140" s="56"/>
      <c r="CR140" s="56"/>
      <c r="CS140" s="56"/>
      <c r="CT140" s="56"/>
      <c r="CU140" s="77">
        <v>8758305.9000000004</v>
      </c>
      <c r="CV140" s="77">
        <v>8758305.9000000004</v>
      </c>
      <c r="CW140" s="77"/>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9"/>
      <c r="DW140" s="59"/>
      <c r="DX140" s="59"/>
      <c r="DY140" s="59"/>
      <c r="DZ140" s="59"/>
      <c r="EA140" s="59"/>
      <c r="EB140" s="59"/>
      <c r="EC140" s="59"/>
      <c r="ED140" s="59"/>
      <c r="EE140" s="59"/>
      <c r="EF140" s="59"/>
      <c r="EG140" s="59"/>
      <c r="EH140" s="59"/>
      <c r="EI140" s="59"/>
      <c r="EJ140" s="59"/>
      <c r="EK140" s="59">
        <v>4000000</v>
      </c>
      <c r="EL140" s="59">
        <v>4000000</v>
      </c>
      <c r="EM140" s="59">
        <v>0</v>
      </c>
      <c r="EN140" s="76">
        <v>456998.73</v>
      </c>
      <c r="EO140" s="76">
        <v>456998.73</v>
      </c>
      <c r="EP140" s="76"/>
      <c r="EQ140" s="59"/>
      <c r="ER140" s="59"/>
      <c r="ES140" s="59"/>
      <c r="ET140" s="59"/>
      <c r="EU140" s="59"/>
      <c r="EV140" s="59"/>
      <c r="EW140" s="59"/>
      <c r="EX140" s="59"/>
      <c r="EY140" s="59"/>
      <c r="EZ140" s="59"/>
      <c r="FA140" s="59"/>
      <c r="FB140" s="86"/>
      <c r="FC140" s="86"/>
      <c r="FD140" s="91"/>
      <c r="FE140" s="92"/>
      <c r="FF140" s="92"/>
      <c r="FG140" s="92"/>
      <c r="FH140" s="92"/>
      <c r="FI140" s="92"/>
      <c r="FJ140" s="92"/>
      <c r="FK140" s="92"/>
      <c r="FL140" s="92"/>
      <c r="FM140" s="92"/>
      <c r="FN140" s="92"/>
      <c r="FO140" s="61"/>
      <c r="FP140" s="59"/>
      <c r="FQ140" s="59"/>
      <c r="FR140" s="59"/>
      <c r="FS140" s="59"/>
      <c r="FT140" s="59"/>
      <c r="FU140" s="59"/>
      <c r="FV140" s="59"/>
      <c r="FW140" s="59"/>
      <c r="FX140" s="59"/>
      <c r="FY140" s="59"/>
      <c r="FZ140" s="59"/>
      <c r="GA140" s="59"/>
      <c r="GB140" s="59"/>
      <c r="GC140" s="59"/>
      <c r="GD140" s="59"/>
      <c r="GE140" s="59"/>
      <c r="GF140" s="59"/>
      <c r="GG140" s="59"/>
      <c r="GH140" s="59"/>
      <c r="GI140" s="59"/>
      <c r="GJ140" s="59"/>
      <c r="GK140" s="59"/>
      <c r="GL140" s="59">
        <v>5615908</v>
      </c>
      <c r="GM140" s="59">
        <v>5640620</v>
      </c>
      <c r="GN140" s="59">
        <v>5640620</v>
      </c>
      <c r="GO140" s="59"/>
      <c r="GP140" s="59"/>
      <c r="GQ140" s="59"/>
      <c r="GR140" s="59"/>
      <c r="GS140" s="59"/>
      <c r="GT140" s="59"/>
      <c r="GU140" s="59"/>
      <c r="GV140" s="59"/>
      <c r="GW140" s="59"/>
      <c r="GX140" s="59"/>
      <c r="GY140" s="59"/>
      <c r="GZ140" s="59"/>
      <c r="HA140" s="59"/>
      <c r="HB140" s="59"/>
      <c r="HC140" s="59"/>
      <c r="HD140" s="59"/>
      <c r="HE140" s="59"/>
      <c r="HF140" s="59"/>
      <c r="HG140" s="59"/>
      <c r="HH140" s="59"/>
      <c r="HI140" s="59"/>
      <c r="HJ140" s="59"/>
      <c r="HK140" s="59"/>
      <c r="HL140" s="59"/>
      <c r="HM140" s="59"/>
      <c r="HN140" s="59"/>
      <c r="HO140" s="59"/>
      <c r="HP140" s="59"/>
      <c r="HQ140" s="59"/>
      <c r="HR140" s="59"/>
      <c r="HS140" s="59"/>
      <c r="HT140" s="59"/>
      <c r="HU140" s="59"/>
      <c r="HV140" s="59"/>
      <c r="HW140" s="59"/>
      <c r="HX140" s="59"/>
      <c r="HY140" s="59"/>
      <c r="HZ140" s="59"/>
      <c r="IA140" s="59"/>
      <c r="IB140" s="59"/>
      <c r="IC140" s="59"/>
      <c r="ID140" s="59"/>
      <c r="IE140" s="39">
        <f t="shared" si="32"/>
        <v>0</v>
      </c>
      <c r="IF140" s="39">
        <f t="shared" si="39"/>
        <v>0</v>
      </c>
      <c r="IG140" s="39">
        <f t="shared" si="40"/>
        <v>0</v>
      </c>
      <c r="IH140" s="63"/>
      <c r="II140" s="59"/>
      <c r="IJ140" s="59"/>
      <c r="IK140" s="59"/>
      <c r="IL140" s="59"/>
      <c r="IM140" s="59"/>
      <c r="IN140" s="59"/>
      <c r="IO140" s="59"/>
      <c r="IP140" s="59"/>
      <c r="IQ140" s="59"/>
      <c r="IR140" s="63"/>
      <c r="IS140" s="63"/>
      <c r="IT140" s="63"/>
      <c r="IU140" s="64"/>
      <c r="IV140" s="64"/>
      <c r="IW140" s="64"/>
      <c r="IX140" s="59"/>
      <c r="IY140" s="59"/>
      <c r="IZ140" s="59"/>
      <c r="JA140" s="64"/>
      <c r="JB140" s="64"/>
      <c r="JC140" s="64"/>
      <c r="JD140" s="64"/>
      <c r="JE140" s="64"/>
      <c r="JF140" s="64"/>
      <c r="JG140" s="64"/>
      <c r="JH140" s="64"/>
      <c r="JI140" s="64"/>
      <c r="JJ140" s="64"/>
      <c r="JK140" s="64"/>
      <c r="JL140" s="64"/>
      <c r="JM140" s="59"/>
      <c r="JN140" s="59"/>
      <c r="JO140" s="61"/>
      <c r="JP140" s="65"/>
      <c r="JQ140" s="64"/>
      <c r="JR140" s="64"/>
      <c r="JS140" s="64"/>
      <c r="JT140" s="64"/>
      <c r="JU140" s="64"/>
      <c r="JV140" s="64"/>
      <c r="JW140" s="64"/>
      <c r="JX140" s="66">
        <f t="shared" si="48"/>
        <v>0</v>
      </c>
      <c r="JY140" s="66">
        <f t="shared" si="41"/>
        <v>60000000</v>
      </c>
      <c r="JZ140" s="66">
        <f t="shared" si="42"/>
        <v>4150000</v>
      </c>
      <c r="KA140" s="59"/>
      <c r="KB140" s="59"/>
      <c r="KC140" s="59"/>
      <c r="KD140" s="59"/>
      <c r="KE140" s="59"/>
      <c r="KF140" s="59"/>
      <c r="KG140" s="59">
        <v>0</v>
      </c>
      <c r="KH140" s="59">
        <v>60000000</v>
      </c>
      <c r="KI140" s="59">
        <v>4150000</v>
      </c>
      <c r="KJ140" s="59"/>
      <c r="KK140" s="59"/>
      <c r="KL140" s="59"/>
      <c r="KM140" s="59"/>
      <c r="KN140" s="50"/>
      <c r="KO140" s="50"/>
      <c r="KP140" s="134"/>
      <c r="KQ140" s="134"/>
      <c r="KR140" s="134"/>
      <c r="KS140" s="134"/>
      <c r="KT140" s="134"/>
      <c r="KU140" s="134"/>
      <c r="KV140" s="134"/>
      <c r="KW140" s="134"/>
      <c r="KX140" s="134"/>
      <c r="KY140" s="134"/>
      <c r="KZ140" s="134"/>
      <c r="LA140" s="134"/>
      <c r="LB140" s="134"/>
      <c r="LC140" s="134"/>
      <c r="LD140" s="134"/>
      <c r="LE140" s="134"/>
      <c r="LF140" s="134"/>
      <c r="LG140" s="134"/>
    </row>
    <row r="141" spans="1:319" s="8" customFormat="1" ht="12.75" customHeight="1" x14ac:dyDescent="0.25">
      <c r="A141" s="87" t="s">
        <v>233</v>
      </c>
      <c r="B141" s="38">
        <f t="shared" si="43"/>
        <v>3473985</v>
      </c>
      <c r="C141" s="38">
        <f t="shared" si="37"/>
        <v>3479573</v>
      </c>
      <c r="D141" s="38">
        <f t="shared" si="38"/>
        <v>3479573</v>
      </c>
      <c r="E141" s="39">
        <f t="shared" si="44"/>
        <v>3196930</v>
      </c>
      <c r="F141" s="39">
        <f t="shared" si="49"/>
        <v>3201480</v>
      </c>
      <c r="G141" s="40">
        <f t="shared" si="49"/>
        <v>3201480</v>
      </c>
      <c r="H141" s="44">
        <v>3023900</v>
      </c>
      <c r="I141" s="67">
        <v>3023900</v>
      </c>
      <c r="J141" s="68">
        <v>3023900</v>
      </c>
      <c r="K141" s="69">
        <v>173030</v>
      </c>
      <c r="L141" s="70">
        <v>177580</v>
      </c>
      <c r="M141" s="71">
        <v>177580</v>
      </c>
      <c r="N141" s="47">
        <f t="shared" si="45"/>
        <v>196835</v>
      </c>
      <c r="O141" s="47">
        <f t="shared" si="46"/>
        <v>197873</v>
      </c>
      <c r="P141" s="48">
        <f t="shared" si="47"/>
        <v>197873</v>
      </c>
      <c r="Q141" s="72"/>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9"/>
      <c r="DW141" s="59"/>
      <c r="DX141" s="59"/>
      <c r="DY141" s="59"/>
      <c r="DZ141" s="59"/>
      <c r="EA141" s="59"/>
      <c r="EB141" s="59"/>
      <c r="EC141" s="59"/>
      <c r="ED141" s="59"/>
      <c r="EE141" s="59"/>
      <c r="EF141" s="59"/>
      <c r="EG141" s="59"/>
      <c r="EH141" s="59"/>
      <c r="EI141" s="59"/>
      <c r="EJ141" s="59"/>
      <c r="EK141" s="59"/>
      <c r="EL141" s="59"/>
      <c r="EM141" s="59"/>
      <c r="EN141" s="76"/>
      <c r="EO141" s="76"/>
      <c r="EP141" s="76"/>
      <c r="EQ141" s="59"/>
      <c r="ER141" s="59"/>
      <c r="ES141" s="59"/>
      <c r="ET141" s="59"/>
      <c r="EU141" s="59"/>
      <c r="EV141" s="59"/>
      <c r="EW141" s="59"/>
      <c r="EX141" s="59"/>
      <c r="EY141" s="59"/>
      <c r="EZ141" s="59"/>
      <c r="FA141" s="59"/>
      <c r="FB141" s="86"/>
      <c r="FC141" s="86"/>
      <c r="FD141" s="59"/>
      <c r="FE141" s="61"/>
      <c r="FF141" s="61"/>
      <c r="FG141" s="61"/>
      <c r="FH141" s="61"/>
      <c r="FI141" s="61"/>
      <c r="FJ141" s="61"/>
      <c r="FK141" s="61"/>
      <c r="FL141" s="61"/>
      <c r="FM141" s="61"/>
      <c r="FN141" s="61"/>
      <c r="FO141" s="61"/>
      <c r="FP141" s="59"/>
      <c r="FQ141" s="59"/>
      <c r="FR141" s="59"/>
      <c r="FS141" s="59"/>
      <c r="FT141" s="59"/>
      <c r="FU141" s="59"/>
      <c r="FV141" s="59"/>
      <c r="FW141" s="59"/>
      <c r="FX141" s="59"/>
      <c r="FY141" s="59"/>
      <c r="FZ141" s="59"/>
      <c r="GA141" s="59"/>
      <c r="GB141" s="59"/>
      <c r="GC141" s="59"/>
      <c r="GD141" s="59"/>
      <c r="GE141" s="59"/>
      <c r="GF141" s="59"/>
      <c r="GG141" s="59"/>
      <c r="GH141" s="59"/>
      <c r="GI141" s="59"/>
      <c r="GJ141" s="59"/>
      <c r="GK141" s="59"/>
      <c r="GL141" s="59">
        <v>196835</v>
      </c>
      <c r="GM141" s="59">
        <v>197873</v>
      </c>
      <c r="GN141" s="59">
        <v>197873</v>
      </c>
      <c r="GO141" s="59"/>
      <c r="GP141" s="59"/>
      <c r="GQ141" s="59"/>
      <c r="GR141" s="59"/>
      <c r="GS141" s="59"/>
      <c r="GT141" s="59"/>
      <c r="GU141" s="59"/>
      <c r="GV141" s="59"/>
      <c r="GW141" s="59"/>
      <c r="GX141" s="59"/>
      <c r="GY141" s="59"/>
      <c r="GZ141" s="59"/>
      <c r="HA141" s="59"/>
      <c r="HB141" s="59"/>
      <c r="HC141" s="59"/>
      <c r="HD141" s="59"/>
      <c r="HE141" s="59"/>
      <c r="HF141" s="59"/>
      <c r="HG141" s="59"/>
      <c r="HH141" s="59"/>
      <c r="HI141" s="59"/>
      <c r="HJ141" s="59"/>
      <c r="HK141" s="59"/>
      <c r="HL141" s="59"/>
      <c r="HM141" s="59"/>
      <c r="HN141" s="59"/>
      <c r="HO141" s="59"/>
      <c r="HP141" s="59"/>
      <c r="HQ141" s="59"/>
      <c r="HR141" s="59"/>
      <c r="HS141" s="59"/>
      <c r="HT141" s="59"/>
      <c r="HU141" s="59"/>
      <c r="HV141" s="59"/>
      <c r="HW141" s="59"/>
      <c r="HX141" s="59"/>
      <c r="HY141" s="59"/>
      <c r="HZ141" s="59"/>
      <c r="IA141" s="59"/>
      <c r="IB141" s="59"/>
      <c r="IC141" s="59"/>
      <c r="ID141" s="59"/>
      <c r="IE141" s="39">
        <f t="shared" si="32"/>
        <v>80220</v>
      </c>
      <c r="IF141" s="39">
        <f t="shared" si="39"/>
        <v>80220</v>
      </c>
      <c r="IG141" s="39">
        <f t="shared" si="40"/>
        <v>80220</v>
      </c>
      <c r="IH141" s="63"/>
      <c r="II141" s="59"/>
      <c r="IJ141" s="59"/>
      <c r="IK141" s="59"/>
      <c r="IL141" s="59"/>
      <c r="IM141" s="59"/>
      <c r="IN141" s="59"/>
      <c r="IO141" s="59"/>
      <c r="IP141" s="59"/>
      <c r="IQ141" s="59"/>
      <c r="IR141" s="63"/>
      <c r="IS141" s="63"/>
      <c r="IT141" s="63"/>
      <c r="IU141" s="64"/>
      <c r="IV141" s="64"/>
      <c r="IW141" s="64"/>
      <c r="IX141" s="59"/>
      <c r="IY141" s="59"/>
      <c r="IZ141" s="59"/>
      <c r="JA141" s="64"/>
      <c r="JB141" s="64"/>
      <c r="JC141" s="64"/>
      <c r="JD141" s="64"/>
      <c r="JE141" s="64"/>
      <c r="JF141" s="64"/>
      <c r="JG141" s="64"/>
      <c r="JH141" s="64"/>
      <c r="JI141" s="64"/>
      <c r="JJ141" s="64"/>
      <c r="JK141" s="64"/>
      <c r="JL141" s="64"/>
      <c r="JM141" s="59"/>
      <c r="JN141" s="59"/>
      <c r="JO141" s="61"/>
      <c r="JP141" s="65"/>
      <c r="JQ141" s="64"/>
      <c r="JR141" s="64">
        <v>80220</v>
      </c>
      <c r="JS141" s="64">
        <v>80220</v>
      </c>
      <c r="JT141" s="64">
        <v>80220</v>
      </c>
      <c r="JU141" s="64"/>
      <c r="JV141" s="64"/>
      <c r="JW141" s="64"/>
      <c r="JX141" s="66">
        <f t="shared" si="48"/>
        <v>0</v>
      </c>
      <c r="JY141" s="66">
        <f t="shared" si="41"/>
        <v>0</v>
      </c>
      <c r="JZ141" s="66">
        <f t="shared" si="42"/>
        <v>0</v>
      </c>
      <c r="KA141" s="59"/>
      <c r="KB141" s="59"/>
      <c r="KC141" s="59"/>
      <c r="KD141" s="59"/>
      <c r="KE141" s="59"/>
      <c r="KF141" s="59"/>
      <c r="KG141" s="59"/>
      <c r="KH141" s="59"/>
      <c r="KI141" s="59"/>
      <c r="KJ141" s="59"/>
      <c r="KK141" s="59"/>
      <c r="KL141" s="59"/>
      <c r="KM141" s="59"/>
      <c r="KN141" s="50"/>
      <c r="KO141" s="50"/>
      <c r="KP141" s="134"/>
      <c r="KQ141" s="134"/>
      <c r="KR141" s="134"/>
      <c r="KS141" s="134"/>
      <c r="KT141" s="134"/>
      <c r="KU141" s="134"/>
      <c r="KV141" s="134"/>
      <c r="KW141" s="134"/>
      <c r="KX141" s="134"/>
      <c r="KY141" s="134"/>
      <c r="KZ141" s="134"/>
      <c r="LA141" s="134"/>
      <c r="LB141" s="134"/>
      <c r="LC141" s="134"/>
      <c r="LD141" s="134"/>
      <c r="LE141" s="134"/>
      <c r="LF141" s="134"/>
      <c r="LG141" s="134"/>
    </row>
    <row r="142" spans="1:319" s="8" customFormat="1" ht="12.75" customHeight="1" x14ac:dyDescent="0.25">
      <c r="A142" s="87" t="s">
        <v>234</v>
      </c>
      <c r="B142" s="38">
        <f t="shared" si="43"/>
        <v>3550096</v>
      </c>
      <c r="C142" s="38">
        <f t="shared" si="37"/>
        <v>3620740</v>
      </c>
      <c r="D142" s="38">
        <f t="shared" si="38"/>
        <v>3620740</v>
      </c>
      <c r="E142" s="39">
        <f t="shared" si="44"/>
        <v>3407430</v>
      </c>
      <c r="F142" s="39">
        <f t="shared" si="49"/>
        <v>3414860</v>
      </c>
      <c r="G142" s="40">
        <f t="shared" si="49"/>
        <v>3414860</v>
      </c>
      <c r="H142" s="44">
        <v>3187600</v>
      </c>
      <c r="I142" s="67">
        <v>3187600</v>
      </c>
      <c r="J142" s="68">
        <v>3187600</v>
      </c>
      <c r="K142" s="69">
        <v>219830</v>
      </c>
      <c r="L142" s="70">
        <v>227260</v>
      </c>
      <c r="M142" s="71">
        <v>227260</v>
      </c>
      <c r="N142" s="47">
        <f t="shared" si="45"/>
        <v>62446</v>
      </c>
      <c r="O142" s="47">
        <f t="shared" si="46"/>
        <v>125660</v>
      </c>
      <c r="P142" s="48">
        <f t="shared" si="47"/>
        <v>125660</v>
      </c>
      <c r="Q142" s="72"/>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9"/>
      <c r="DW142" s="59"/>
      <c r="DX142" s="59"/>
      <c r="DY142" s="59"/>
      <c r="DZ142" s="59"/>
      <c r="EA142" s="59"/>
      <c r="EB142" s="59"/>
      <c r="EC142" s="59"/>
      <c r="ED142" s="59"/>
      <c r="EE142" s="59"/>
      <c r="EF142" s="59"/>
      <c r="EG142" s="59"/>
      <c r="EH142" s="59"/>
      <c r="EI142" s="59"/>
      <c r="EJ142" s="59"/>
      <c r="EK142" s="59"/>
      <c r="EL142" s="59"/>
      <c r="EM142" s="59"/>
      <c r="EN142" s="76"/>
      <c r="EO142" s="76"/>
      <c r="EP142" s="76"/>
      <c r="EQ142" s="59"/>
      <c r="ER142" s="59"/>
      <c r="ES142" s="59"/>
      <c r="ET142" s="59"/>
      <c r="EU142" s="59"/>
      <c r="EV142" s="59"/>
      <c r="EW142" s="59"/>
      <c r="EX142" s="59"/>
      <c r="EY142" s="59"/>
      <c r="EZ142" s="59"/>
      <c r="FA142" s="59"/>
      <c r="FB142" s="86"/>
      <c r="FC142" s="86"/>
      <c r="FD142" s="59"/>
      <c r="FE142" s="61"/>
      <c r="FF142" s="61"/>
      <c r="FG142" s="61"/>
      <c r="FH142" s="61"/>
      <c r="FI142" s="61"/>
      <c r="FJ142" s="61"/>
      <c r="FK142" s="61"/>
      <c r="FL142" s="61"/>
      <c r="FM142" s="61"/>
      <c r="FN142" s="61"/>
      <c r="FO142" s="61"/>
      <c r="FP142" s="59"/>
      <c r="FQ142" s="59"/>
      <c r="FR142" s="59"/>
      <c r="FS142" s="59"/>
      <c r="FT142" s="59"/>
      <c r="FU142" s="59"/>
      <c r="FV142" s="59"/>
      <c r="FW142" s="59"/>
      <c r="FX142" s="59"/>
      <c r="FY142" s="59"/>
      <c r="FZ142" s="59"/>
      <c r="GA142" s="59"/>
      <c r="GB142" s="59"/>
      <c r="GC142" s="59"/>
      <c r="GD142" s="59"/>
      <c r="GE142" s="59"/>
      <c r="GF142" s="59"/>
      <c r="GG142" s="59"/>
      <c r="GH142" s="59"/>
      <c r="GI142" s="59"/>
      <c r="GJ142" s="59"/>
      <c r="GK142" s="59"/>
      <c r="GL142" s="59">
        <v>62446</v>
      </c>
      <c r="GM142" s="59">
        <v>125660</v>
      </c>
      <c r="GN142" s="59">
        <v>125660</v>
      </c>
      <c r="GO142" s="59"/>
      <c r="GP142" s="59"/>
      <c r="GQ142" s="59"/>
      <c r="GR142" s="59"/>
      <c r="GS142" s="59"/>
      <c r="GT142" s="59"/>
      <c r="GU142" s="59"/>
      <c r="GV142" s="59"/>
      <c r="GW142" s="59"/>
      <c r="GX142" s="59"/>
      <c r="GY142" s="59"/>
      <c r="GZ142" s="59"/>
      <c r="HA142" s="59"/>
      <c r="HB142" s="59"/>
      <c r="HC142" s="59"/>
      <c r="HD142" s="59"/>
      <c r="HE142" s="59"/>
      <c r="HF142" s="59"/>
      <c r="HG142" s="59"/>
      <c r="HH142" s="59"/>
      <c r="HI142" s="59"/>
      <c r="HJ142" s="59"/>
      <c r="HK142" s="59"/>
      <c r="HL142" s="59"/>
      <c r="HM142" s="59"/>
      <c r="HN142" s="59"/>
      <c r="HO142" s="59"/>
      <c r="HP142" s="59"/>
      <c r="HQ142" s="59"/>
      <c r="HR142" s="59"/>
      <c r="HS142" s="59"/>
      <c r="HT142" s="59"/>
      <c r="HU142" s="59"/>
      <c r="HV142" s="59"/>
      <c r="HW142" s="59"/>
      <c r="HX142" s="59"/>
      <c r="HY142" s="59"/>
      <c r="HZ142" s="59"/>
      <c r="IA142" s="59"/>
      <c r="IB142" s="59"/>
      <c r="IC142" s="59"/>
      <c r="ID142" s="59"/>
      <c r="IE142" s="39">
        <f t="shared" si="32"/>
        <v>80220</v>
      </c>
      <c r="IF142" s="39">
        <f t="shared" si="39"/>
        <v>80220</v>
      </c>
      <c r="IG142" s="39">
        <f t="shared" si="40"/>
        <v>80220</v>
      </c>
      <c r="IH142" s="63"/>
      <c r="II142" s="59"/>
      <c r="IJ142" s="59"/>
      <c r="IK142" s="59"/>
      <c r="IL142" s="59"/>
      <c r="IM142" s="59"/>
      <c r="IN142" s="59"/>
      <c r="IO142" s="59"/>
      <c r="IP142" s="59"/>
      <c r="IQ142" s="59"/>
      <c r="IR142" s="63"/>
      <c r="IS142" s="63"/>
      <c r="IT142" s="63"/>
      <c r="IU142" s="64"/>
      <c r="IV142" s="64"/>
      <c r="IW142" s="64"/>
      <c r="IX142" s="59"/>
      <c r="IY142" s="59"/>
      <c r="IZ142" s="59"/>
      <c r="JA142" s="64"/>
      <c r="JB142" s="64"/>
      <c r="JC142" s="64"/>
      <c r="JD142" s="64"/>
      <c r="JE142" s="64"/>
      <c r="JF142" s="64"/>
      <c r="JG142" s="64"/>
      <c r="JH142" s="64"/>
      <c r="JI142" s="64"/>
      <c r="JJ142" s="64"/>
      <c r="JK142" s="64"/>
      <c r="JL142" s="64"/>
      <c r="JM142" s="59"/>
      <c r="JN142" s="59"/>
      <c r="JO142" s="61"/>
      <c r="JP142" s="65"/>
      <c r="JQ142" s="64"/>
      <c r="JR142" s="64">
        <v>80220</v>
      </c>
      <c r="JS142" s="64">
        <v>80220</v>
      </c>
      <c r="JT142" s="64">
        <v>80220</v>
      </c>
      <c r="JU142" s="64"/>
      <c r="JV142" s="64"/>
      <c r="JW142" s="64"/>
      <c r="JX142" s="66">
        <f t="shared" si="48"/>
        <v>0</v>
      </c>
      <c r="JY142" s="66">
        <f t="shared" si="41"/>
        <v>0</v>
      </c>
      <c r="JZ142" s="66">
        <f t="shared" si="42"/>
        <v>0</v>
      </c>
      <c r="KA142" s="59"/>
      <c r="KB142" s="59"/>
      <c r="KC142" s="59"/>
      <c r="KD142" s="59"/>
      <c r="KE142" s="59"/>
      <c r="KF142" s="59"/>
      <c r="KG142" s="59"/>
      <c r="KH142" s="59"/>
      <c r="KI142" s="59"/>
      <c r="KJ142" s="59"/>
      <c r="KK142" s="59"/>
      <c r="KL142" s="59"/>
      <c r="KM142" s="59"/>
      <c r="KN142" s="50"/>
      <c r="KO142" s="50"/>
      <c r="KP142" s="134"/>
      <c r="KQ142" s="134"/>
      <c r="KR142" s="134"/>
      <c r="KS142" s="134"/>
      <c r="KT142" s="134"/>
      <c r="KU142" s="134"/>
      <c r="KV142" s="134"/>
      <c r="KW142" s="134"/>
      <c r="KX142" s="134"/>
      <c r="KY142" s="134"/>
      <c r="KZ142" s="134"/>
      <c r="LA142" s="134"/>
      <c r="LB142" s="134"/>
      <c r="LC142" s="134"/>
      <c r="LD142" s="134"/>
      <c r="LE142" s="134"/>
      <c r="LF142" s="134"/>
      <c r="LG142" s="134"/>
    </row>
    <row r="143" spans="1:319" s="8" customFormat="1" ht="12.75" customHeight="1" x14ac:dyDescent="0.25">
      <c r="A143" s="87" t="s">
        <v>235</v>
      </c>
      <c r="B143" s="38">
        <f t="shared" si="43"/>
        <v>14220678</v>
      </c>
      <c r="C143" s="38">
        <f t="shared" si="37"/>
        <v>14401828.75</v>
      </c>
      <c r="D143" s="38">
        <f t="shared" si="38"/>
        <v>14401828.75</v>
      </c>
      <c r="E143" s="39">
        <f t="shared" si="44"/>
        <v>13240810</v>
      </c>
      <c r="F143" s="39">
        <f t="shared" si="49"/>
        <v>13248120</v>
      </c>
      <c r="G143" s="40">
        <f t="shared" si="49"/>
        <v>13248120</v>
      </c>
      <c r="H143" s="44">
        <v>13096800</v>
      </c>
      <c r="I143" s="67">
        <v>13096800</v>
      </c>
      <c r="J143" s="68">
        <v>13096800</v>
      </c>
      <c r="K143" s="69">
        <v>144010</v>
      </c>
      <c r="L143" s="70">
        <v>151320</v>
      </c>
      <c r="M143" s="71">
        <v>151320</v>
      </c>
      <c r="N143" s="47">
        <f t="shared" si="45"/>
        <v>779318</v>
      </c>
      <c r="O143" s="47">
        <f t="shared" si="46"/>
        <v>953158.75</v>
      </c>
      <c r="P143" s="48">
        <f t="shared" si="47"/>
        <v>953158.75</v>
      </c>
      <c r="Q143" s="72"/>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9"/>
      <c r="DW143" s="59"/>
      <c r="DX143" s="59"/>
      <c r="DY143" s="59"/>
      <c r="DZ143" s="59"/>
      <c r="EA143" s="59"/>
      <c r="EB143" s="59"/>
      <c r="EC143" s="59"/>
      <c r="ED143" s="59"/>
      <c r="EE143" s="59"/>
      <c r="EF143" s="59"/>
      <c r="EG143" s="59"/>
      <c r="EH143" s="59"/>
      <c r="EI143" s="59"/>
      <c r="EJ143" s="59"/>
      <c r="EK143" s="59"/>
      <c r="EL143" s="59"/>
      <c r="EM143" s="59">
        <v>0</v>
      </c>
      <c r="EN143" s="76">
        <v>170451.75</v>
      </c>
      <c r="EO143" s="76">
        <v>170451.75</v>
      </c>
      <c r="EP143" s="76"/>
      <c r="EQ143" s="59"/>
      <c r="ER143" s="59"/>
      <c r="ES143" s="59"/>
      <c r="ET143" s="59"/>
      <c r="EU143" s="59"/>
      <c r="EV143" s="59"/>
      <c r="EW143" s="59"/>
      <c r="EX143" s="59"/>
      <c r="EY143" s="59"/>
      <c r="EZ143" s="59"/>
      <c r="FA143" s="59"/>
      <c r="FB143" s="86"/>
      <c r="FC143" s="86"/>
      <c r="FD143" s="59"/>
      <c r="FE143" s="61"/>
      <c r="FF143" s="61"/>
      <c r="FG143" s="61"/>
      <c r="FH143" s="61"/>
      <c r="FI143" s="61"/>
      <c r="FJ143" s="61"/>
      <c r="FK143" s="61"/>
      <c r="FL143" s="61"/>
      <c r="FM143" s="61"/>
      <c r="FN143" s="61"/>
      <c r="FO143" s="61"/>
      <c r="FP143" s="59"/>
      <c r="FQ143" s="59"/>
      <c r="FR143" s="59"/>
      <c r="FS143" s="59"/>
      <c r="FT143" s="59"/>
      <c r="FU143" s="59"/>
      <c r="FV143" s="59"/>
      <c r="FW143" s="59"/>
      <c r="FX143" s="59"/>
      <c r="FY143" s="59"/>
      <c r="FZ143" s="59"/>
      <c r="GA143" s="59"/>
      <c r="GB143" s="59"/>
      <c r="GC143" s="59"/>
      <c r="GD143" s="59"/>
      <c r="GE143" s="59"/>
      <c r="GF143" s="59"/>
      <c r="GG143" s="59"/>
      <c r="GH143" s="59"/>
      <c r="GI143" s="59"/>
      <c r="GJ143" s="59"/>
      <c r="GK143" s="59"/>
      <c r="GL143" s="59">
        <v>779318</v>
      </c>
      <c r="GM143" s="59">
        <v>782707</v>
      </c>
      <c r="GN143" s="59">
        <v>782707</v>
      </c>
      <c r="GO143" s="59"/>
      <c r="GP143" s="59"/>
      <c r="GQ143" s="59"/>
      <c r="GR143" s="59"/>
      <c r="GS143" s="59"/>
      <c r="GT143" s="59"/>
      <c r="GU143" s="59"/>
      <c r="GV143" s="59"/>
      <c r="GW143" s="59"/>
      <c r="GX143" s="59"/>
      <c r="GY143" s="59"/>
      <c r="GZ143" s="59"/>
      <c r="HA143" s="59"/>
      <c r="HB143" s="59"/>
      <c r="HC143" s="59"/>
      <c r="HD143" s="59"/>
      <c r="HE143" s="59"/>
      <c r="HF143" s="59"/>
      <c r="HG143" s="59"/>
      <c r="HH143" s="59"/>
      <c r="HI143" s="59"/>
      <c r="HJ143" s="59"/>
      <c r="HK143" s="59"/>
      <c r="HL143" s="59"/>
      <c r="HM143" s="59"/>
      <c r="HN143" s="59"/>
      <c r="HO143" s="59"/>
      <c r="HP143" s="59"/>
      <c r="HQ143" s="59"/>
      <c r="HR143" s="59"/>
      <c r="HS143" s="59"/>
      <c r="HT143" s="59"/>
      <c r="HU143" s="59"/>
      <c r="HV143" s="59"/>
      <c r="HW143" s="59"/>
      <c r="HX143" s="59"/>
      <c r="HY143" s="59"/>
      <c r="HZ143" s="59"/>
      <c r="IA143" s="59"/>
      <c r="IB143" s="59"/>
      <c r="IC143" s="59"/>
      <c r="ID143" s="59"/>
      <c r="IE143" s="39">
        <f t="shared" si="32"/>
        <v>200550</v>
      </c>
      <c r="IF143" s="39">
        <f t="shared" si="39"/>
        <v>200550</v>
      </c>
      <c r="IG143" s="39">
        <f t="shared" si="40"/>
        <v>200550</v>
      </c>
      <c r="IH143" s="63"/>
      <c r="II143" s="59"/>
      <c r="IJ143" s="59"/>
      <c r="IK143" s="59"/>
      <c r="IL143" s="59"/>
      <c r="IM143" s="59"/>
      <c r="IN143" s="59"/>
      <c r="IO143" s="59"/>
      <c r="IP143" s="59"/>
      <c r="IQ143" s="59"/>
      <c r="IR143" s="63"/>
      <c r="IS143" s="63"/>
      <c r="IT143" s="63"/>
      <c r="IU143" s="64"/>
      <c r="IV143" s="64"/>
      <c r="IW143" s="64"/>
      <c r="IX143" s="59"/>
      <c r="IY143" s="59"/>
      <c r="IZ143" s="59"/>
      <c r="JA143" s="64"/>
      <c r="JB143" s="64"/>
      <c r="JC143" s="64"/>
      <c r="JD143" s="64"/>
      <c r="JE143" s="64"/>
      <c r="JF143" s="64"/>
      <c r="JG143" s="64"/>
      <c r="JH143" s="64"/>
      <c r="JI143" s="64"/>
      <c r="JJ143" s="64"/>
      <c r="JK143" s="64"/>
      <c r="JL143" s="64"/>
      <c r="JM143" s="59"/>
      <c r="JN143" s="59"/>
      <c r="JO143" s="61"/>
      <c r="JP143" s="65"/>
      <c r="JQ143" s="64"/>
      <c r="JR143" s="64">
        <v>200550</v>
      </c>
      <c r="JS143" s="64">
        <v>200550</v>
      </c>
      <c r="JT143" s="64">
        <v>200550</v>
      </c>
      <c r="JU143" s="64"/>
      <c r="JV143" s="64"/>
      <c r="JW143" s="64"/>
      <c r="JX143" s="66">
        <f t="shared" si="48"/>
        <v>0</v>
      </c>
      <c r="JY143" s="66">
        <f t="shared" si="41"/>
        <v>0</v>
      </c>
      <c r="JZ143" s="66">
        <f t="shared" si="42"/>
        <v>0</v>
      </c>
      <c r="KA143" s="59"/>
      <c r="KB143" s="59"/>
      <c r="KC143" s="59"/>
      <c r="KD143" s="59"/>
      <c r="KE143" s="59"/>
      <c r="KF143" s="59"/>
      <c r="KG143" s="59"/>
      <c r="KH143" s="59"/>
      <c r="KI143" s="59"/>
      <c r="KJ143" s="59"/>
      <c r="KK143" s="59"/>
      <c r="KL143" s="59"/>
      <c r="KM143" s="59"/>
      <c r="KN143" s="50"/>
      <c r="KO143" s="50"/>
      <c r="KP143" s="134"/>
      <c r="KQ143" s="134"/>
      <c r="KR143" s="134"/>
      <c r="KS143" s="134"/>
      <c r="KT143" s="134"/>
      <c r="KU143" s="134"/>
      <c r="KV143" s="134"/>
      <c r="KW143" s="134"/>
      <c r="KX143" s="134"/>
      <c r="KY143" s="134"/>
      <c r="KZ143" s="134"/>
      <c r="LA143" s="134"/>
      <c r="LB143" s="134"/>
      <c r="LC143" s="134"/>
      <c r="LD143" s="134"/>
      <c r="LE143" s="134"/>
      <c r="LF143" s="134"/>
      <c r="LG143" s="134"/>
    </row>
    <row r="144" spans="1:319" s="8" customFormat="1" ht="12.75" customHeight="1" x14ac:dyDescent="0.25">
      <c r="A144" s="87" t="s">
        <v>236</v>
      </c>
      <c r="B144" s="38">
        <f t="shared" si="43"/>
        <v>6693118</v>
      </c>
      <c r="C144" s="38">
        <f t="shared" si="37"/>
        <v>6709726</v>
      </c>
      <c r="D144" s="38">
        <f t="shared" si="38"/>
        <v>6709726</v>
      </c>
      <c r="E144" s="39">
        <f t="shared" si="44"/>
        <v>5040620</v>
      </c>
      <c r="F144" s="39">
        <f t="shared" si="49"/>
        <v>5050310</v>
      </c>
      <c r="G144" s="40">
        <f t="shared" si="49"/>
        <v>5050310</v>
      </c>
      <c r="H144" s="44">
        <v>4676100</v>
      </c>
      <c r="I144" s="67">
        <v>4676100</v>
      </c>
      <c r="J144" s="68">
        <v>4676100</v>
      </c>
      <c r="K144" s="69">
        <v>364520</v>
      </c>
      <c r="L144" s="70">
        <v>374210</v>
      </c>
      <c r="M144" s="71">
        <v>374210</v>
      </c>
      <c r="N144" s="47">
        <f t="shared" si="45"/>
        <v>1572278</v>
      </c>
      <c r="O144" s="47">
        <f t="shared" si="46"/>
        <v>1579196</v>
      </c>
      <c r="P144" s="48">
        <f t="shared" si="47"/>
        <v>1579196</v>
      </c>
      <c r="Q144" s="72"/>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9"/>
      <c r="DW144" s="59"/>
      <c r="DX144" s="59"/>
      <c r="DY144" s="59"/>
      <c r="DZ144" s="59"/>
      <c r="EA144" s="59"/>
      <c r="EB144" s="59"/>
      <c r="EC144" s="59"/>
      <c r="ED144" s="59"/>
      <c r="EE144" s="59"/>
      <c r="EF144" s="59"/>
      <c r="EG144" s="59"/>
      <c r="EH144" s="59"/>
      <c r="EI144" s="59"/>
      <c r="EJ144" s="59"/>
      <c r="EK144" s="59"/>
      <c r="EL144" s="59"/>
      <c r="EM144" s="59"/>
      <c r="EN144" s="76"/>
      <c r="EO144" s="59"/>
      <c r="EP144" s="59"/>
      <c r="EQ144" s="59"/>
      <c r="ER144" s="59"/>
      <c r="ES144" s="59"/>
      <c r="ET144" s="59"/>
      <c r="EU144" s="59"/>
      <c r="EV144" s="59"/>
      <c r="EW144" s="59"/>
      <c r="EX144" s="59"/>
      <c r="EY144" s="59"/>
      <c r="EZ144" s="59"/>
      <c r="FA144" s="59"/>
      <c r="FB144" s="86"/>
      <c r="FC144" s="86"/>
      <c r="FD144" s="59"/>
      <c r="FE144" s="61"/>
      <c r="FF144" s="61"/>
      <c r="FG144" s="61"/>
      <c r="FH144" s="61"/>
      <c r="FI144" s="61"/>
      <c r="FJ144" s="61"/>
      <c r="FK144" s="61"/>
      <c r="FL144" s="61"/>
      <c r="FM144" s="61"/>
      <c r="FN144" s="61"/>
      <c r="FO144" s="61"/>
      <c r="FP144" s="59"/>
      <c r="FQ144" s="59"/>
      <c r="FR144" s="59"/>
      <c r="FS144" s="59"/>
      <c r="FT144" s="59"/>
      <c r="FU144" s="59"/>
      <c r="FV144" s="59"/>
      <c r="FW144" s="59"/>
      <c r="FX144" s="59"/>
      <c r="FY144" s="59"/>
      <c r="FZ144" s="59"/>
      <c r="GA144" s="59"/>
      <c r="GB144" s="59"/>
      <c r="GC144" s="59"/>
      <c r="GD144" s="59"/>
      <c r="GE144" s="59"/>
      <c r="GF144" s="59"/>
      <c r="GG144" s="59"/>
      <c r="GH144" s="59"/>
      <c r="GI144" s="59"/>
      <c r="GJ144" s="59"/>
      <c r="GK144" s="59"/>
      <c r="GL144" s="59">
        <v>1572278</v>
      </c>
      <c r="GM144" s="59">
        <v>1579196</v>
      </c>
      <c r="GN144" s="59">
        <v>1579196</v>
      </c>
      <c r="GO144" s="59"/>
      <c r="GP144" s="59"/>
      <c r="GQ144" s="59"/>
      <c r="GR144" s="59"/>
      <c r="GS144" s="59"/>
      <c r="GT144" s="59"/>
      <c r="GU144" s="59"/>
      <c r="GV144" s="59"/>
      <c r="GW144" s="59"/>
      <c r="GX144" s="59"/>
      <c r="GY144" s="59"/>
      <c r="GZ144" s="59"/>
      <c r="HA144" s="59"/>
      <c r="HB144" s="59"/>
      <c r="HC144" s="59"/>
      <c r="HD144" s="59"/>
      <c r="HE144" s="59"/>
      <c r="HF144" s="59"/>
      <c r="HG144" s="59"/>
      <c r="HH144" s="59"/>
      <c r="HI144" s="59"/>
      <c r="HJ144" s="59"/>
      <c r="HK144" s="59"/>
      <c r="HL144" s="59"/>
      <c r="HM144" s="59"/>
      <c r="HN144" s="59"/>
      <c r="HO144" s="59"/>
      <c r="HP144" s="59"/>
      <c r="HQ144" s="59"/>
      <c r="HR144" s="59"/>
      <c r="HS144" s="59"/>
      <c r="HT144" s="59"/>
      <c r="HU144" s="59"/>
      <c r="HV144" s="59"/>
      <c r="HW144" s="59"/>
      <c r="HX144" s="59"/>
      <c r="HY144" s="59"/>
      <c r="HZ144" s="59"/>
      <c r="IA144" s="59"/>
      <c r="IB144" s="59"/>
      <c r="IC144" s="59"/>
      <c r="ID144" s="59"/>
      <c r="IE144" s="39">
        <f t="shared" si="32"/>
        <v>80220</v>
      </c>
      <c r="IF144" s="39">
        <f t="shared" si="39"/>
        <v>80220</v>
      </c>
      <c r="IG144" s="39">
        <f t="shared" si="40"/>
        <v>80220</v>
      </c>
      <c r="IH144" s="63"/>
      <c r="II144" s="59"/>
      <c r="IJ144" s="59"/>
      <c r="IK144" s="59"/>
      <c r="IL144" s="59"/>
      <c r="IM144" s="59"/>
      <c r="IN144" s="59"/>
      <c r="IO144" s="59"/>
      <c r="IP144" s="59"/>
      <c r="IQ144" s="59"/>
      <c r="IR144" s="63"/>
      <c r="IS144" s="63"/>
      <c r="IT144" s="63"/>
      <c r="IU144" s="64"/>
      <c r="IV144" s="64"/>
      <c r="IW144" s="64"/>
      <c r="IX144" s="59"/>
      <c r="IY144" s="59"/>
      <c r="IZ144" s="59"/>
      <c r="JA144" s="64"/>
      <c r="JB144" s="64"/>
      <c r="JC144" s="64"/>
      <c r="JD144" s="64"/>
      <c r="JE144" s="64"/>
      <c r="JF144" s="64"/>
      <c r="JG144" s="64"/>
      <c r="JH144" s="64"/>
      <c r="JI144" s="64"/>
      <c r="JJ144" s="64"/>
      <c r="JK144" s="64"/>
      <c r="JL144" s="64"/>
      <c r="JM144" s="59"/>
      <c r="JN144" s="59"/>
      <c r="JO144" s="61"/>
      <c r="JP144" s="65"/>
      <c r="JQ144" s="64"/>
      <c r="JR144" s="64">
        <v>80220</v>
      </c>
      <c r="JS144" s="64">
        <v>80220</v>
      </c>
      <c r="JT144" s="64">
        <v>80220</v>
      </c>
      <c r="JU144" s="64"/>
      <c r="JV144" s="64"/>
      <c r="JW144" s="64"/>
      <c r="JX144" s="66">
        <f t="shared" si="48"/>
        <v>0</v>
      </c>
      <c r="JY144" s="66">
        <f t="shared" si="41"/>
        <v>0</v>
      </c>
      <c r="JZ144" s="66">
        <f t="shared" si="42"/>
        <v>0</v>
      </c>
      <c r="KA144" s="59"/>
      <c r="KB144" s="59"/>
      <c r="KC144" s="59"/>
      <c r="KD144" s="59"/>
      <c r="KE144" s="59"/>
      <c r="KF144" s="59"/>
      <c r="KG144" s="59"/>
      <c r="KH144" s="59"/>
      <c r="KI144" s="59"/>
      <c r="KJ144" s="59"/>
      <c r="KK144" s="59"/>
      <c r="KL144" s="59"/>
      <c r="KM144" s="59"/>
      <c r="KN144" s="50"/>
      <c r="KO144" s="50"/>
      <c r="KP144" s="134"/>
      <c r="KQ144" s="134"/>
      <c r="KR144" s="134"/>
      <c r="KS144" s="134"/>
      <c r="KT144" s="134"/>
      <c r="KU144" s="134"/>
      <c r="KV144" s="134"/>
      <c r="KW144" s="134"/>
      <c r="KX144" s="134"/>
      <c r="KY144" s="134"/>
      <c r="KZ144" s="134"/>
      <c r="LA144" s="134"/>
      <c r="LB144" s="134"/>
      <c r="LC144" s="134"/>
      <c r="LD144" s="134"/>
      <c r="LE144" s="134"/>
      <c r="LF144" s="134"/>
      <c r="LG144" s="134"/>
    </row>
    <row r="145" spans="1:319" s="8" customFormat="1" ht="12.75" customHeight="1" x14ac:dyDescent="0.25">
      <c r="A145" s="87" t="s">
        <v>237</v>
      </c>
      <c r="B145" s="38">
        <f t="shared" si="43"/>
        <v>4508375</v>
      </c>
      <c r="C145" s="38">
        <f t="shared" si="37"/>
        <v>4509933</v>
      </c>
      <c r="D145" s="38">
        <f t="shared" si="38"/>
        <v>4509933</v>
      </c>
      <c r="E145" s="39">
        <f t="shared" si="44"/>
        <v>4078760</v>
      </c>
      <c r="F145" s="39">
        <f t="shared" si="49"/>
        <v>4078780</v>
      </c>
      <c r="G145" s="40">
        <f t="shared" si="49"/>
        <v>4078780</v>
      </c>
      <c r="H145" s="44">
        <v>3872700</v>
      </c>
      <c r="I145" s="67">
        <v>3872700</v>
      </c>
      <c r="J145" s="68">
        <v>3872700</v>
      </c>
      <c r="K145" s="69">
        <v>206060</v>
      </c>
      <c r="L145" s="70">
        <v>206080</v>
      </c>
      <c r="M145" s="71">
        <v>206080</v>
      </c>
      <c r="N145" s="47">
        <f t="shared" si="45"/>
        <v>349395</v>
      </c>
      <c r="O145" s="47">
        <f t="shared" si="46"/>
        <v>350933</v>
      </c>
      <c r="P145" s="48">
        <f t="shared" si="47"/>
        <v>350933</v>
      </c>
      <c r="Q145" s="72"/>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9"/>
      <c r="DW145" s="59"/>
      <c r="DX145" s="59"/>
      <c r="DY145" s="59"/>
      <c r="DZ145" s="59"/>
      <c r="EA145" s="59"/>
      <c r="EB145" s="59"/>
      <c r="EC145" s="59"/>
      <c r="ED145" s="59"/>
      <c r="EE145" s="59"/>
      <c r="EF145" s="59"/>
      <c r="EG145" s="59"/>
      <c r="EH145" s="59"/>
      <c r="EI145" s="59"/>
      <c r="EJ145" s="59"/>
      <c r="EK145" s="59"/>
      <c r="EL145" s="59"/>
      <c r="EM145" s="59"/>
      <c r="EN145" s="76"/>
      <c r="EO145" s="59"/>
      <c r="EP145" s="59"/>
      <c r="EQ145" s="59"/>
      <c r="ER145" s="59"/>
      <c r="ES145" s="59"/>
      <c r="ET145" s="59"/>
      <c r="EU145" s="59"/>
      <c r="EV145" s="59"/>
      <c r="EW145" s="59"/>
      <c r="EX145" s="59"/>
      <c r="EY145" s="59"/>
      <c r="EZ145" s="59"/>
      <c r="FA145" s="59"/>
      <c r="FB145" s="86"/>
      <c r="FC145" s="86"/>
      <c r="FD145" s="59"/>
      <c r="FE145" s="61"/>
      <c r="FF145" s="61"/>
      <c r="FG145" s="61"/>
      <c r="FH145" s="61"/>
      <c r="FI145" s="61"/>
      <c r="FJ145" s="61"/>
      <c r="FK145" s="61"/>
      <c r="FL145" s="61"/>
      <c r="FM145" s="61"/>
      <c r="FN145" s="61"/>
      <c r="FO145" s="61"/>
      <c r="FP145" s="59"/>
      <c r="FQ145" s="59"/>
      <c r="FR145" s="59"/>
      <c r="FS145" s="59"/>
      <c r="FT145" s="59"/>
      <c r="FU145" s="59"/>
      <c r="FV145" s="59"/>
      <c r="FW145" s="59"/>
      <c r="FX145" s="59"/>
      <c r="FY145" s="59"/>
      <c r="FZ145" s="59"/>
      <c r="GA145" s="59"/>
      <c r="GB145" s="59"/>
      <c r="GC145" s="59"/>
      <c r="GD145" s="59"/>
      <c r="GE145" s="59"/>
      <c r="GF145" s="59"/>
      <c r="GG145" s="59"/>
      <c r="GH145" s="59"/>
      <c r="GI145" s="59"/>
      <c r="GJ145" s="59"/>
      <c r="GK145" s="59"/>
      <c r="GL145" s="59">
        <v>349395</v>
      </c>
      <c r="GM145" s="59">
        <v>350933</v>
      </c>
      <c r="GN145" s="59">
        <v>350933</v>
      </c>
      <c r="GO145" s="59"/>
      <c r="GP145" s="59"/>
      <c r="GQ145" s="59"/>
      <c r="GR145" s="59"/>
      <c r="GS145" s="59"/>
      <c r="GT145" s="59"/>
      <c r="GU145" s="59"/>
      <c r="GV145" s="59"/>
      <c r="GW145" s="59"/>
      <c r="GX145" s="59"/>
      <c r="GY145" s="59"/>
      <c r="GZ145" s="59"/>
      <c r="HA145" s="59"/>
      <c r="HB145" s="59"/>
      <c r="HC145" s="59"/>
      <c r="HD145" s="59"/>
      <c r="HE145" s="59"/>
      <c r="HF145" s="59"/>
      <c r="HG145" s="59"/>
      <c r="HH145" s="59"/>
      <c r="HI145" s="59"/>
      <c r="HJ145" s="59"/>
      <c r="HK145" s="59"/>
      <c r="HL145" s="59"/>
      <c r="HM145" s="59"/>
      <c r="HN145" s="59"/>
      <c r="HO145" s="59"/>
      <c r="HP145" s="59"/>
      <c r="HQ145" s="59"/>
      <c r="HR145" s="59"/>
      <c r="HS145" s="59"/>
      <c r="HT145" s="59"/>
      <c r="HU145" s="59"/>
      <c r="HV145" s="59"/>
      <c r="HW145" s="59"/>
      <c r="HX145" s="59"/>
      <c r="HY145" s="59"/>
      <c r="HZ145" s="59"/>
      <c r="IA145" s="63"/>
      <c r="IB145" s="63"/>
      <c r="IC145" s="63"/>
      <c r="ID145" s="63"/>
      <c r="IE145" s="39">
        <f t="shared" si="32"/>
        <v>80220</v>
      </c>
      <c r="IF145" s="39">
        <f t="shared" si="39"/>
        <v>80220</v>
      </c>
      <c r="IG145" s="39">
        <f t="shared" si="40"/>
        <v>80220</v>
      </c>
      <c r="IH145" s="63"/>
      <c r="II145" s="59"/>
      <c r="IJ145" s="59"/>
      <c r="IK145" s="59"/>
      <c r="IL145" s="59"/>
      <c r="IM145" s="59"/>
      <c r="IN145" s="59"/>
      <c r="IO145" s="59"/>
      <c r="IP145" s="59"/>
      <c r="IQ145" s="59"/>
      <c r="IR145" s="63"/>
      <c r="IS145" s="63"/>
      <c r="IT145" s="63"/>
      <c r="IU145" s="64"/>
      <c r="IV145" s="64"/>
      <c r="IW145" s="64"/>
      <c r="IX145" s="59"/>
      <c r="IY145" s="59"/>
      <c r="IZ145" s="59"/>
      <c r="JA145" s="64"/>
      <c r="JB145" s="64"/>
      <c r="JC145" s="64"/>
      <c r="JD145" s="64"/>
      <c r="JE145" s="64"/>
      <c r="JF145" s="64"/>
      <c r="JG145" s="64"/>
      <c r="JH145" s="64"/>
      <c r="JI145" s="64"/>
      <c r="JJ145" s="64"/>
      <c r="JK145" s="64"/>
      <c r="JL145" s="64"/>
      <c r="JM145" s="59"/>
      <c r="JN145" s="59"/>
      <c r="JO145" s="61"/>
      <c r="JP145" s="65"/>
      <c r="JQ145" s="64"/>
      <c r="JR145" s="64">
        <v>80220</v>
      </c>
      <c r="JS145" s="64">
        <v>80220</v>
      </c>
      <c r="JT145" s="64">
        <v>80220</v>
      </c>
      <c r="JU145" s="64"/>
      <c r="JV145" s="64"/>
      <c r="JW145" s="64"/>
      <c r="JX145" s="66">
        <f t="shared" si="48"/>
        <v>0</v>
      </c>
      <c r="JY145" s="66">
        <f t="shared" si="41"/>
        <v>0</v>
      </c>
      <c r="JZ145" s="66">
        <f t="shared" si="42"/>
        <v>0</v>
      </c>
      <c r="KA145" s="59"/>
      <c r="KB145" s="59"/>
      <c r="KC145" s="59"/>
      <c r="KD145" s="59"/>
      <c r="KE145" s="59"/>
      <c r="KF145" s="59"/>
      <c r="KG145" s="59"/>
      <c r="KH145" s="59"/>
      <c r="KI145" s="59"/>
      <c r="KJ145" s="59"/>
      <c r="KK145" s="59"/>
      <c r="KL145" s="59"/>
      <c r="KM145" s="59"/>
      <c r="KN145" s="50"/>
      <c r="KO145" s="50"/>
      <c r="KP145" s="134"/>
      <c r="KQ145" s="134"/>
      <c r="KR145" s="134"/>
      <c r="KS145" s="134"/>
      <c r="KT145" s="134"/>
      <c r="KU145" s="134"/>
      <c r="KV145" s="134"/>
      <c r="KW145" s="134"/>
      <c r="KX145" s="134"/>
      <c r="KY145" s="134"/>
      <c r="KZ145" s="134"/>
      <c r="LA145" s="134"/>
      <c r="LB145" s="134"/>
      <c r="LC145" s="134"/>
      <c r="LD145" s="134"/>
      <c r="LE145" s="134"/>
      <c r="LF145" s="134"/>
      <c r="LG145" s="134"/>
    </row>
    <row r="146" spans="1:319" s="8" customFormat="1" ht="15" customHeight="1" x14ac:dyDescent="0.25">
      <c r="A146" s="21" t="s">
        <v>238</v>
      </c>
      <c r="B146" s="38">
        <f t="shared" si="43"/>
        <v>282327514.03999996</v>
      </c>
      <c r="C146" s="38">
        <f t="shared" si="37"/>
        <v>300883830.47000003</v>
      </c>
      <c r="D146" s="38">
        <f t="shared" si="38"/>
        <v>295244600.20000005</v>
      </c>
      <c r="E146" s="39">
        <f t="shared" si="44"/>
        <v>102491880</v>
      </c>
      <c r="F146" s="39">
        <f t="shared" si="49"/>
        <v>109985027</v>
      </c>
      <c r="G146" s="40">
        <f t="shared" si="49"/>
        <v>109985027</v>
      </c>
      <c r="H146" s="44">
        <v>93585300</v>
      </c>
      <c r="I146" s="57">
        <v>93585300</v>
      </c>
      <c r="J146" s="103">
        <v>93585300</v>
      </c>
      <c r="K146" s="104">
        <v>8906580</v>
      </c>
      <c r="L146" s="70">
        <v>16399727</v>
      </c>
      <c r="M146" s="71">
        <v>16399727</v>
      </c>
      <c r="N146" s="47">
        <f t="shared" si="45"/>
        <v>108541734.96000001</v>
      </c>
      <c r="O146" s="47">
        <f t="shared" si="46"/>
        <v>120839204.87</v>
      </c>
      <c r="P146" s="48">
        <f t="shared" si="47"/>
        <v>115526728.27000001</v>
      </c>
      <c r="Q146" s="72"/>
      <c r="R146" s="50"/>
      <c r="S146" s="50"/>
      <c r="T146" s="50"/>
      <c r="U146" s="50"/>
      <c r="V146" s="50"/>
      <c r="W146" s="50"/>
      <c r="X146" s="50"/>
      <c r="Y146" s="50"/>
      <c r="Z146" s="50"/>
      <c r="AA146" s="50"/>
      <c r="AB146" s="50"/>
      <c r="AC146" s="50">
        <v>0</v>
      </c>
      <c r="AD146" s="76">
        <v>2700000</v>
      </c>
      <c r="AE146" s="50">
        <v>2699429.43</v>
      </c>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v>1105478.0900000001</v>
      </c>
      <c r="BH146" s="50">
        <v>1116986.01</v>
      </c>
      <c r="BI146" s="50">
        <v>1116986.01</v>
      </c>
      <c r="BJ146" s="50">
        <v>2271068</v>
      </c>
      <c r="BK146" s="50">
        <v>2281062</v>
      </c>
      <c r="BL146" s="50">
        <v>2281062</v>
      </c>
      <c r="BM146" s="50">
        <v>522957</v>
      </c>
      <c r="BN146" s="50">
        <v>525263.31999999995</v>
      </c>
      <c r="BO146" s="50">
        <v>525263.31999999995</v>
      </c>
      <c r="BP146" s="50"/>
      <c r="BQ146" s="50"/>
      <c r="BR146" s="50"/>
      <c r="BS146" s="50">
        <v>369600</v>
      </c>
      <c r="BT146" s="50">
        <v>369600</v>
      </c>
      <c r="BU146" s="50">
        <v>369600</v>
      </c>
      <c r="BV146" s="50"/>
      <c r="BW146" s="50"/>
      <c r="BX146" s="50"/>
      <c r="BY146" s="50"/>
      <c r="BZ146" s="56"/>
      <c r="CA146" s="56"/>
      <c r="CB146" s="56"/>
      <c r="CC146" s="56"/>
      <c r="CD146" s="56"/>
      <c r="CE146" s="56"/>
      <c r="CF146" s="56"/>
      <c r="CG146" s="56"/>
      <c r="CH146" s="56"/>
      <c r="CI146" s="56"/>
      <c r="CJ146" s="56"/>
      <c r="CK146" s="56"/>
      <c r="CL146" s="56"/>
      <c r="CM146" s="56"/>
      <c r="CN146" s="56"/>
      <c r="CO146" s="56">
        <v>1347316</v>
      </c>
      <c r="CP146" s="56">
        <v>1347316</v>
      </c>
      <c r="CQ146" s="56"/>
      <c r="CR146" s="56"/>
      <c r="CS146" s="56"/>
      <c r="CT146" s="56"/>
      <c r="CU146" s="56"/>
      <c r="CV146" s="56"/>
      <c r="CW146" s="56"/>
      <c r="CX146" s="52">
        <v>2883745.26</v>
      </c>
      <c r="CY146" s="56"/>
      <c r="CZ146" s="56"/>
      <c r="DA146" s="56"/>
      <c r="DB146" s="56"/>
      <c r="DC146" s="56"/>
      <c r="DD146" s="56"/>
      <c r="DE146" s="56"/>
      <c r="DF146" s="56"/>
      <c r="DG146" s="56"/>
      <c r="DH146" s="56"/>
      <c r="DI146" s="56"/>
      <c r="DJ146" s="56"/>
      <c r="DK146" s="56"/>
      <c r="DL146" s="56"/>
      <c r="DM146" s="56"/>
      <c r="DN146" s="56"/>
      <c r="DO146" s="56">
        <v>25293316.870000001</v>
      </c>
      <c r="DP146" s="56">
        <v>25293316.870000001</v>
      </c>
      <c r="DQ146" s="56">
        <v>25040406.109999999</v>
      </c>
      <c r="DR146" s="56"/>
      <c r="DS146" s="56"/>
      <c r="DT146" s="56"/>
      <c r="DU146" s="56"/>
      <c r="DV146" s="59"/>
      <c r="DW146" s="59"/>
      <c r="DX146" s="59">
        <v>77811980</v>
      </c>
      <c r="DY146" s="59">
        <v>77811980</v>
      </c>
      <c r="DZ146" s="59">
        <v>77811980</v>
      </c>
      <c r="EA146" s="59"/>
      <c r="EB146" s="59"/>
      <c r="EC146" s="59"/>
      <c r="ED146" s="59"/>
      <c r="EE146" s="59"/>
      <c r="EF146" s="59"/>
      <c r="EG146" s="59"/>
      <c r="EH146" s="59"/>
      <c r="EI146" s="59"/>
      <c r="EJ146" s="59"/>
      <c r="EK146" s="59"/>
      <c r="EL146" s="59"/>
      <c r="EM146" s="59"/>
      <c r="EN146" s="59"/>
      <c r="EO146" s="59"/>
      <c r="EP146" s="59"/>
      <c r="EQ146" s="76">
        <v>3528239.66</v>
      </c>
      <c r="ER146" s="59">
        <v>1352989.65</v>
      </c>
      <c r="ES146" s="59"/>
      <c r="ET146" s="59">
        <v>830148.8</v>
      </c>
      <c r="EU146" s="59">
        <v>830148.8</v>
      </c>
      <c r="EV146" s="59"/>
      <c r="EW146" s="76">
        <v>704950.29</v>
      </c>
      <c r="EX146" s="76">
        <v>704950.29</v>
      </c>
      <c r="EY146" s="76"/>
      <c r="EZ146" s="59"/>
      <c r="FA146" s="59"/>
      <c r="FB146" s="86"/>
      <c r="FC146" s="86"/>
      <c r="FD146" s="59"/>
      <c r="FE146" s="61"/>
      <c r="FF146" s="61"/>
      <c r="FG146" s="61"/>
      <c r="FH146" s="61"/>
      <c r="FI146" s="61"/>
      <c r="FJ146" s="61"/>
      <c r="FK146" s="61"/>
      <c r="FL146" s="61"/>
      <c r="FM146" s="61"/>
      <c r="FN146" s="61"/>
      <c r="FO146" s="61"/>
      <c r="FP146" s="59"/>
      <c r="FQ146" s="59">
        <v>1595</v>
      </c>
      <c r="FR146" s="59">
        <v>1595</v>
      </c>
      <c r="FS146" s="59">
        <v>1595</v>
      </c>
      <c r="FT146" s="59"/>
      <c r="FU146" s="77">
        <v>74072.66</v>
      </c>
      <c r="FV146" s="77">
        <v>74072.66</v>
      </c>
      <c r="FW146" s="77"/>
      <c r="FX146" s="59"/>
      <c r="FY146" s="59"/>
      <c r="FZ146" s="59"/>
      <c r="GA146" s="59"/>
      <c r="GB146" s="59"/>
      <c r="GC146" s="59"/>
      <c r="GD146" s="59"/>
      <c r="GE146" s="59"/>
      <c r="GF146" s="59"/>
      <c r="GG146" s="59"/>
      <c r="GH146" s="59"/>
      <c r="GI146" s="59"/>
      <c r="GJ146" s="59"/>
      <c r="GK146" s="59"/>
      <c r="GL146" s="59">
        <v>1165740</v>
      </c>
      <c r="GM146" s="59">
        <v>1170929</v>
      </c>
      <c r="GN146" s="59">
        <v>1170929</v>
      </c>
      <c r="GO146" s="59"/>
      <c r="GP146" s="59"/>
      <c r="GQ146" s="59"/>
      <c r="GR146" s="59"/>
      <c r="GS146" s="59"/>
      <c r="GT146" s="59"/>
      <c r="GU146" s="59">
        <v>0</v>
      </c>
      <c r="GV146" s="59">
        <v>200000</v>
      </c>
      <c r="GW146" s="59">
        <v>200000</v>
      </c>
      <c r="GX146" s="59"/>
      <c r="GY146" s="59"/>
      <c r="GZ146" s="59"/>
      <c r="HA146" s="59"/>
      <c r="HB146" s="59"/>
      <c r="HC146" s="59"/>
      <c r="HD146" s="59"/>
      <c r="HE146" s="59"/>
      <c r="HF146" s="59"/>
      <c r="HG146" s="59"/>
      <c r="HH146" s="59"/>
      <c r="HI146" s="59"/>
      <c r="HJ146" s="59"/>
      <c r="HK146" s="59"/>
      <c r="HL146" s="59"/>
      <c r="HM146" s="59"/>
      <c r="HN146" s="59"/>
      <c r="HO146" s="59"/>
      <c r="HP146" s="59"/>
      <c r="HQ146" s="59"/>
      <c r="HR146" s="59"/>
      <c r="HS146" s="59"/>
      <c r="HT146" s="59"/>
      <c r="HU146" s="59"/>
      <c r="HV146" s="59"/>
      <c r="HW146" s="59"/>
      <c r="HX146" s="59"/>
      <c r="HY146" s="59"/>
      <c r="HZ146" s="59"/>
      <c r="IA146" s="63"/>
      <c r="IB146" s="63"/>
      <c r="IC146" s="63"/>
      <c r="ID146" s="63"/>
      <c r="IE146" s="39">
        <f t="shared" si="32"/>
        <v>71293899.079999983</v>
      </c>
      <c r="IF146" s="39">
        <f t="shared" si="39"/>
        <v>69668998.599999994</v>
      </c>
      <c r="IG146" s="39">
        <f t="shared" si="40"/>
        <v>69342244.929999992</v>
      </c>
      <c r="IH146" s="63">
        <v>21816477</v>
      </c>
      <c r="II146" s="78">
        <v>21445538</v>
      </c>
      <c r="IJ146" s="78">
        <v>21445538</v>
      </c>
      <c r="IK146" s="78">
        <v>42410057</v>
      </c>
      <c r="IL146" s="59">
        <v>41500579.420000002</v>
      </c>
      <c r="IM146" s="59">
        <v>41500579.420000002</v>
      </c>
      <c r="IN146" s="59"/>
      <c r="IO146" s="59"/>
      <c r="IP146" s="59"/>
      <c r="IQ146" s="59"/>
      <c r="IR146" s="63"/>
      <c r="IS146" s="63"/>
      <c r="IT146" s="63">
        <v>304988</v>
      </c>
      <c r="IU146" s="64">
        <v>164713</v>
      </c>
      <c r="IV146" s="64">
        <v>164713</v>
      </c>
      <c r="IW146" s="64">
        <v>796046.48</v>
      </c>
      <c r="IX146" s="59">
        <v>588133.31000000006</v>
      </c>
      <c r="IY146" s="59">
        <v>588133.31000000006</v>
      </c>
      <c r="IZ146" s="59">
        <v>5367285</v>
      </c>
      <c r="JA146" s="64">
        <v>5367285</v>
      </c>
      <c r="JB146" s="64">
        <v>5067333.33</v>
      </c>
      <c r="JC146" s="64">
        <v>23100</v>
      </c>
      <c r="JD146" s="64">
        <v>23100</v>
      </c>
      <c r="JE146" s="64">
        <v>23100</v>
      </c>
      <c r="JF146" s="64">
        <v>7956.6</v>
      </c>
      <c r="JG146" s="64">
        <v>7956.6</v>
      </c>
      <c r="JH146" s="64">
        <v>7956.6</v>
      </c>
      <c r="JI146" s="64">
        <v>382324</v>
      </c>
      <c r="JJ146" s="64">
        <v>386028.27</v>
      </c>
      <c r="JK146" s="64">
        <v>386028.27</v>
      </c>
      <c r="JL146" s="64">
        <v>26802</v>
      </c>
      <c r="JM146" s="59">
        <v>26802</v>
      </c>
      <c r="JN146" s="59"/>
      <c r="JO146" s="61">
        <v>157941</v>
      </c>
      <c r="JP146" s="65">
        <v>157941</v>
      </c>
      <c r="JQ146" s="65">
        <v>157941</v>
      </c>
      <c r="JR146" s="65"/>
      <c r="JS146" s="64"/>
      <c r="JT146" s="64"/>
      <c r="JU146" s="64">
        <v>922</v>
      </c>
      <c r="JV146" s="64">
        <v>922</v>
      </c>
      <c r="JW146" s="64">
        <v>922</v>
      </c>
      <c r="JX146" s="66">
        <f t="shared" si="48"/>
        <v>0</v>
      </c>
      <c r="JY146" s="66">
        <f t="shared" si="41"/>
        <v>390600</v>
      </c>
      <c r="JZ146" s="66">
        <f t="shared" si="42"/>
        <v>390600</v>
      </c>
      <c r="KA146" s="59"/>
      <c r="KB146" s="59"/>
      <c r="KC146" s="59"/>
      <c r="KD146" s="59">
        <v>0</v>
      </c>
      <c r="KE146" s="50">
        <v>390600</v>
      </c>
      <c r="KF146" s="50">
        <v>390600</v>
      </c>
      <c r="KG146" s="50"/>
      <c r="KH146" s="59"/>
      <c r="KI146" s="59"/>
      <c r="KJ146" s="59"/>
      <c r="KK146" s="59"/>
      <c r="KL146" s="59"/>
      <c r="KM146" s="59"/>
      <c r="KN146" s="50"/>
      <c r="KO146" s="50"/>
      <c r="KP146" s="134"/>
      <c r="KQ146" s="134"/>
      <c r="KR146" s="134"/>
      <c r="KS146" s="134"/>
      <c r="KT146" s="134"/>
      <c r="KU146" s="134"/>
      <c r="KV146" s="134"/>
      <c r="KW146" s="134"/>
      <c r="KX146" s="134"/>
      <c r="KY146" s="134"/>
      <c r="KZ146" s="134"/>
      <c r="LA146" s="134"/>
      <c r="LB146" s="134"/>
      <c r="LC146" s="134"/>
      <c r="LD146" s="134"/>
      <c r="LE146" s="134"/>
      <c r="LF146" s="134"/>
      <c r="LG146" s="134"/>
    </row>
    <row r="147" spans="1:319" s="8" customFormat="1" ht="13.5" customHeight="1" x14ac:dyDescent="0.25">
      <c r="A147" s="106" t="s">
        <v>239</v>
      </c>
      <c r="B147" s="38">
        <f t="shared" si="43"/>
        <v>17919905</v>
      </c>
      <c r="C147" s="38">
        <f t="shared" si="37"/>
        <v>29242648.640000001</v>
      </c>
      <c r="D147" s="38">
        <f t="shared" si="38"/>
        <v>29241354.259999998</v>
      </c>
      <c r="E147" s="39">
        <f t="shared" si="44"/>
        <v>14899750</v>
      </c>
      <c r="F147" s="39">
        <f t="shared" si="49"/>
        <v>14910360</v>
      </c>
      <c r="G147" s="40">
        <f t="shared" si="49"/>
        <v>14910360</v>
      </c>
      <c r="H147" s="44">
        <v>14799400</v>
      </c>
      <c r="I147" s="67">
        <v>14799400</v>
      </c>
      <c r="J147" s="68">
        <v>14799400</v>
      </c>
      <c r="K147" s="69">
        <v>100350</v>
      </c>
      <c r="L147" s="70">
        <v>110960</v>
      </c>
      <c r="M147" s="71">
        <v>110960</v>
      </c>
      <c r="N147" s="47">
        <f t="shared" si="45"/>
        <v>3020155</v>
      </c>
      <c r="O147" s="47">
        <f t="shared" si="46"/>
        <v>14332288.640000001</v>
      </c>
      <c r="P147" s="48">
        <f t="shared" si="47"/>
        <v>14330994.26</v>
      </c>
      <c r="Q147" s="72"/>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77">
        <v>10696855.640000001</v>
      </c>
      <c r="CV147" s="77">
        <v>10696855.640000001</v>
      </c>
      <c r="CW147" s="77"/>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9"/>
      <c r="DW147" s="59"/>
      <c r="DX147" s="59"/>
      <c r="DY147" s="59"/>
      <c r="DZ147" s="59"/>
      <c r="EA147" s="59"/>
      <c r="EB147" s="59"/>
      <c r="EC147" s="59"/>
      <c r="ED147" s="59"/>
      <c r="EE147" s="59"/>
      <c r="EF147" s="59"/>
      <c r="EG147" s="59"/>
      <c r="EH147" s="59"/>
      <c r="EI147" s="59"/>
      <c r="EJ147" s="59"/>
      <c r="EK147" s="59"/>
      <c r="EL147" s="59"/>
      <c r="EM147" s="59"/>
      <c r="EN147" s="59"/>
      <c r="EO147" s="59"/>
      <c r="EP147" s="59"/>
      <c r="EQ147" s="59"/>
      <c r="ER147" s="59"/>
      <c r="ES147" s="59"/>
      <c r="ET147" s="76"/>
      <c r="EU147" s="76"/>
      <c r="EV147" s="107"/>
      <c r="EW147" s="134"/>
      <c r="EX147" s="59"/>
      <c r="EY147" s="59"/>
      <c r="EZ147" s="59"/>
      <c r="FA147" s="59"/>
      <c r="FB147" s="86"/>
      <c r="FC147" s="86"/>
      <c r="FD147" s="59"/>
      <c r="FE147" s="61"/>
      <c r="FF147" s="61"/>
      <c r="FG147" s="61"/>
      <c r="FH147" s="61"/>
      <c r="FI147" s="61"/>
      <c r="FJ147" s="61"/>
      <c r="FK147" s="61"/>
      <c r="FL147" s="61"/>
      <c r="FM147" s="61"/>
      <c r="FN147" s="61"/>
      <c r="FO147" s="61"/>
      <c r="FP147" s="59"/>
      <c r="FQ147" s="59">
        <v>2652</v>
      </c>
      <c r="FR147" s="59">
        <v>2652</v>
      </c>
      <c r="FS147" s="59">
        <v>2652</v>
      </c>
      <c r="FT147" s="59"/>
      <c r="FU147" s="59"/>
      <c r="FV147" s="59"/>
      <c r="FW147" s="59"/>
      <c r="FX147" s="59"/>
      <c r="FY147" s="59"/>
      <c r="FZ147" s="59"/>
      <c r="GA147" s="59"/>
      <c r="GB147" s="59"/>
      <c r="GC147" s="59"/>
      <c r="GD147" s="59"/>
      <c r="GE147" s="59"/>
      <c r="GF147" s="59"/>
      <c r="GG147" s="59"/>
      <c r="GH147" s="59"/>
      <c r="GI147" s="59"/>
      <c r="GJ147" s="59"/>
      <c r="GK147" s="59"/>
      <c r="GL147" s="59">
        <v>3017503</v>
      </c>
      <c r="GM147" s="59">
        <v>3030781</v>
      </c>
      <c r="GN147" s="59">
        <v>3030781</v>
      </c>
      <c r="GO147" s="59"/>
      <c r="GP147" s="59"/>
      <c r="GQ147" s="59"/>
      <c r="GR147" s="59"/>
      <c r="GS147" s="59"/>
      <c r="GT147" s="59"/>
      <c r="GU147" s="59"/>
      <c r="GV147" s="59"/>
      <c r="GW147" s="59"/>
      <c r="GX147" s="59"/>
      <c r="GY147" s="59"/>
      <c r="GZ147" s="59"/>
      <c r="HA147" s="59"/>
      <c r="HB147" s="59"/>
      <c r="HC147" s="59"/>
      <c r="HD147" s="59">
        <v>0</v>
      </c>
      <c r="HE147" s="59">
        <v>602000</v>
      </c>
      <c r="HF147" s="59">
        <v>600705.62</v>
      </c>
      <c r="HG147" s="59"/>
      <c r="HH147" s="59"/>
      <c r="HI147" s="59"/>
      <c r="HJ147" s="59"/>
      <c r="HK147" s="59"/>
      <c r="HL147" s="59"/>
      <c r="HM147" s="59"/>
      <c r="HN147" s="59"/>
      <c r="HO147" s="59"/>
      <c r="HP147" s="59"/>
      <c r="HQ147" s="59"/>
      <c r="HR147" s="59"/>
      <c r="HS147" s="59"/>
      <c r="HT147" s="59"/>
      <c r="HU147" s="59"/>
      <c r="HV147" s="59"/>
      <c r="HW147" s="59"/>
      <c r="HX147" s="59"/>
      <c r="HY147" s="59"/>
      <c r="HZ147" s="59"/>
      <c r="IA147" s="59"/>
      <c r="IB147" s="59"/>
      <c r="IC147" s="59"/>
      <c r="ID147" s="59"/>
      <c r="IE147" s="39">
        <f t="shared" si="32"/>
        <v>0</v>
      </c>
      <c r="IF147" s="39">
        <f t="shared" si="39"/>
        <v>0</v>
      </c>
      <c r="IG147" s="39">
        <f t="shared" si="40"/>
        <v>0</v>
      </c>
      <c r="IH147" s="63"/>
      <c r="II147" s="59"/>
      <c r="IJ147" s="59"/>
      <c r="IK147" s="59"/>
      <c r="IL147" s="59"/>
      <c r="IM147" s="59"/>
      <c r="IN147" s="59"/>
      <c r="IO147" s="59"/>
      <c r="IP147" s="59"/>
      <c r="IQ147" s="59"/>
      <c r="IR147" s="63"/>
      <c r="IS147" s="63"/>
      <c r="IT147" s="63"/>
      <c r="IU147" s="82"/>
      <c r="IV147" s="82"/>
      <c r="IW147" s="82"/>
      <c r="IX147" s="59"/>
      <c r="IY147" s="59"/>
      <c r="IZ147" s="59"/>
      <c r="JA147" s="64"/>
      <c r="JB147" s="64"/>
      <c r="JC147" s="64"/>
      <c r="JD147" s="64"/>
      <c r="JE147" s="64"/>
      <c r="JF147" s="64"/>
      <c r="JG147" s="64"/>
      <c r="JH147" s="64"/>
      <c r="JI147" s="64"/>
      <c r="JJ147" s="64"/>
      <c r="JK147" s="64"/>
      <c r="JL147" s="64"/>
      <c r="JM147" s="59"/>
      <c r="JN147" s="59"/>
      <c r="JO147" s="61"/>
      <c r="JP147" s="65"/>
      <c r="JQ147" s="64"/>
      <c r="JR147" s="64"/>
      <c r="JS147" s="64"/>
      <c r="JT147" s="64"/>
      <c r="JU147" s="64"/>
      <c r="JV147" s="64"/>
      <c r="JW147" s="64"/>
      <c r="JX147" s="66">
        <f t="shared" si="48"/>
        <v>0</v>
      </c>
      <c r="JY147" s="66">
        <f t="shared" si="41"/>
        <v>0</v>
      </c>
      <c r="JZ147" s="66">
        <f t="shared" si="42"/>
        <v>0</v>
      </c>
      <c r="KA147" s="59"/>
      <c r="KB147" s="59"/>
      <c r="KC147" s="59"/>
      <c r="KD147" s="59"/>
      <c r="KE147" s="59"/>
      <c r="KF147" s="59"/>
      <c r="KG147" s="59"/>
      <c r="KH147" s="59"/>
      <c r="KI147" s="59"/>
      <c r="KJ147" s="59"/>
      <c r="KK147" s="59"/>
      <c r="KL147" s="59"/>
      <c r="KM147" s="59"/>
      <c r="KN147" s="50"/>
      <c r="KO147" s="50"/>
      <c r="KP147" s="134"/>
      <c r="KQ147" s="134"/>
      <c r="KR147" s="134"/>
      <c r="KS147" s="134"/>
      <c r="KT147" s="134"/>
      <c r="KU147" s="134"/>
      <c r="KV147" s="134"/>
      <c r="KW147" s="134"/>
      <c r="KX147" s="134"/>
      <c r="KY147" s="134"/>
      <c r="KZ147" s="134"/>
      <c r="LA147" s="134"/>
      <c r="LB147" s="134"/>
      <c r="LC147" s="134"/>
      <c r="LD147" s="134"/>
      <c r="LE147" s="134"/>
      <c r="LF147" s="134"/>
      <c r="LG147" s="134"/>
    </row>
    <row r="148" spans="1:319" s="8" customFormat="1" ht="12" customHeight="1" x14ac:dyDescent="0.25">
      <c r="A148" s="106" t="s">
        <v>240</v>
      </c>
      <c r="B148" s="38">
        <f t="shared" si="43"/>
        <v>7927826</v>
      </c>
      <c r="C148" s="38">
        <f t="shared" si="37"/>
        <v>8039949</v>
      </c>
      <c r="D148" s="38">
        <f t="shared" si="38"/>
        <v>8039949</v>
      </c>
      <c r="E148" s="39">
        <f t="shared" si="44"/>
        <v>6867540</v>
      </c>
      <c r="F148" s="39">
        <f t="shared" si="49"/>
        <v>6867600</v>
      </c>
      <c r="G148" s="40">
        <f t="shared" si="49"/>
        <v>6867600</v>
      </c>
      <c r="H148" s="44">
        <v>6769600</v>
      </c>
      <c r="I148" s="67">
        <v>6769600</v>
      </c>
      <c r="J148" s="68">
        <v>6769600</v>
      </c>
      <c r="K148" s="69">
        <v>97940</v>
      </c>
      <c r="L148" s="70">
        <v>98000</v>
      </c>
      <c r="M148" s="71">
        <v>98000</v>
      </c>
      <c r="N148" s="47">
        <f t="shared" si="45"/>
        <v>980066</v>
      </c>
      <c r="O148" s="47">
        <f t="shared" si="46"/>
        <v>1092129</v>
      </c>
      <c r="P148" s="48">
        <f t="shared" si="47"/>
        <v>1092129</v>
      </c>
      <c r="Q148" s="72"/>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9"/>
      <c r="DW148" s="59"/>
      <c r="DX148" s="59"/>
      <c r="DY148" s="59"/>
      <c r="DZ148" s="59"/>
      <c r="EA148" s="59"/>
      <c r="EB148" s="59"/>
      <c r="EC148" s="59"/>
      <c r="ED148" s="59"/>
      <c r="EE148" s="59"/>
      <c r="EF148" s="59"/>
      <c r="EG148" s="59"/>
      <c r="EH148" s="59"/>
      <c r="EI148" s="59"/>
      <c r="EJ148" s="59"/>
      <c r="EK148" s="59"/>
      <c r="EL148" s="59"/>
      <c r="EM148" s="59"/>
      <c r="EN148" s="59"/>
      <c r="EO148" s="59"/>
      <c r="EP148" s="59"/>
      <c r="EQ148" s="59"/>
      <c r="ER148" s="59"/>
      <c r="ES148" s="59"/>
      <c r="ET148" s="59"/>
      <c r="EU148" s="59"/>
      <c r="EV148" s="59"/>
      <c r="EW148" s="59"/>
      <c r="EX148" s="59"/>
      <c r="EY148" s="59"/>
      <c r="EZ148" s="59"/>
      <c r="FA148" s="59"/>
      <c r="FB148" s="86"/>
      <c r="FC148" s="86"/>
      <c r="FD148" s="59"/>
      <c r="FE148" s="61"/>
      <c r="FF148" s="61"/>
      <c r="FG148" s="61"/>
      <c r="FH148" s="61"/>
      <c r="FI148" s="61"/>
      <c r="FJ148" s="61"/>
      <c r="FK148" s="61"/>
      <c r="FL148" s="61"/>
      <c r="FM148" s="61"/>
      <c r="FN148" s="61"/>
      <c r="FO148" s="61"/>
      <c r="FP148" s="59"/>
      <c r="FQ148" s="59"/>
      <c r="FR148" s="59"/>
      <c r="FS148" s="59"/>
      <c r="FT148" s="59"/>
      <c r="FU148" s="59"/>
      <c r="FV148" s="59"/>
      <c r="FW148" s="59"/>
      <c r="FX148" s="59"/>
      <c r="FY148" s="59"/>
      <c r="FZ148" s="59"/>
      <c r="GA148" s="59"/>
      <c r="GB148" s="59"/>
      <c r="GC148" s="59"/>
      <c r="GD148" s="59"/>
      <c r="GE148" s="59"/>
      <c r="GF148" s="59"/>
      <c r="GG148" s="52">
        <v>107527</v>
      </c>
      <c r="GH148" s="52">
        <v>107527</v>
      </c>
      <c r="GI148" s="52"/>
      <c r="GJ148" s="59"/>
      <c r="GK148" s="59"/>
      <c r="GL148" s="59">
        <v>980066</v>
      </c>
      <c r="GM148" s="59">
        <v>984602</v>
      </c>
      <c r="GN148" s="59">
        <v>984602</v>
      </c>
      <c r="GO148" s="59"/>
      <c r="GP148" s="59"/>
      <c r="GQ148" s="59"/>
      <c r="GR148" s="59"/>
      <c r="GS148" s="59"/>
      <c r="GT148" s="59"/>
      <c r="GU148" s="59"/>
      <c r="GV148" s="59"/>
      <c r="GW148" s="59"/>
      <c r="GX148" s="59"/>
      <c r="GY148" s="59"/>
      <c r="GZ148" s="59"/>
      <c r="HA148" s="59"/>
      <c r="HB148" s="59"/>
      <c r="HC148" s="59"/>
      <c r="HD148" s="59"/>
      <c r="HE148" s="59"/>
      <c r="HF148" s="59"/>
      <c r="HG148" s="59"/>
      <c r="HH148" s="59"/>
      <c r="HI148" s="59"/>
      <c r="HJ148" s="59"/>
      <c r="HK148" s="59"/>
      <c r="HL148" s="59"/>
      <c r="HM148" s="59"/>
      <c r="HN148" s="59"/>
      <c r="HO148" s="59"/>
      <c r="HP148" s="59"/>
      <c r="HQ148" s="59"/>
      <c r="HR148" s="59"/>
      <c r="HS148" s="59"/>
      <c r="HT148" s="59"/>
      <c r="HU148" s="59"/>
      <c r="HV148" s="59"/>
      <c r="HW148" s="59"/>
      <c r="HX148" s="59"/>
      <c r="HY148" s="59"/>
      <c r="HZ148" s="59"/>
      <c r="IA148" s="59"/>
      <c r="IB148" s="59"/>
      <c r="IC148" s="59"/>
      <c r="ID148" s="59"/>
      <c r="IE148" s="39">
        <f t="shared" si="32"/>
        <v>80220</v>
      </c>
      <c r="IF148" s="39">
        <f t="shared" si="39"/>
        <v>80220</v>
      </c>
      <c r="IG148" s="39">
        <f t="shared" si="40"/>
        <v>80220</v>
      </c>
      <c r="IH148" s="63"/>
      <c r="II148" s="59"/>
      <c r="IJ148" s="59"/>
      <c r="IK148" s="59"/>
      <c r="IL148" s="59"/>
      <c r="IM148" s="59"/>
      <c r="IN148" s="59"/>
      <c r="IO148" s="59"/>
      <c r="IP148" s="59"/>
      <c r="IQ148" s="59"/>
      <c r="IR148" s="63"/>
      <c r="IS148" s="63"/>
      <c r="IT148" s="63"/>
      <c r="IU148" s="64"/>
      <c r="IV148" s="64"/>
      <c r="IW148" s="64"/>
      <c r="IX148" s="59"/>
      <c r="IY148" s="59"/>
      <c r="IZ148" s="59"/>
      <c r="JA148" s="64"/>
      <c r="JB148" s="64"/>
      <c r="JC148" s="64"/>
      <c r="JD148" s="64"/>
      <c r="JE148" s="64"/>
      <c r="JF148" s="64"/>
      <c r="JG148" s="64"/>
      <c r="JH148" s="64"/>
      <c r="JI148" s="64"/>
      <c r="JJ148" s="64"/>
      <c r="JK148" s="64"/>
      <c r="JL148" s="64"/>
      <c r="JM148" s="59"/>
      <c r="JN148" s="59"/>
      <c r="JO148" s="61"/>
      <c r="JP148" s="65"/>
      <c r="JQ148" s="64"/>
      <c r="JR148" s="64">
        <v>80220</v>
      </c>
      <c r="JS148" s="64">
        <v>80220</v>
      </c>
      <c r="JT148" s="64">
        <v>80220</v>
      </c>
      <c r="JU148" s="64"/>
      <c r="JV148" s="64"/>
      <c r="JW148" s="64"/>
      <c r="JX148" s="66">
        <f t="shared" si="48"/>
        <v>0</v>
      </c>
      <c r="JY148" s="66">
        <f t="shared" si="41"/>
        <v>0</v>
      </c>
      <c r="JZ148" s="66">
        <f t="shared" si="42"/>
        <v>0</v>
      </c>
      <c r="KA148" s="59"/>
      <c r="KB148" s="59"/>
      <c r="KC148" s="59"/>
      <c r="KD148" s="59"/>
      <c r="KE148" s="59"/>
      <c r="KF148" s="59"/>
      <c r="KG148" s="59"/>
      <c r="KH148" s="59"/>
      <c r="KI148" s="59"/>
      <c r="KJ148" s="59"/>
      <c r="KK148" s="59"/>
      <c r="KL148" s="59"/>
      <c r="KM148" s="59"/>
      <c r="KN148" s="50"/>
      <c r="KO148" s="50"/>
      <c r="KP148" s="134"/>
      <c r="KQ148" s="134"/>
      <c r="KR148" s="134"/>
      <c r="KS148" s="134"/>
      <c r="KT148" s="134"/>
      <c r="KU148" s="134"/>
      <c r="KV148" s="134"/>
      <c r="KW148" s="134"/>
      <c r="KX148" s="134"/>
      <c r="KY148" s="134"/>
      <c r="KZ148" s="134"/>
      <c r="LA148" s="134"/>
      <c r="LB148" s="134"/>
      <c r="LC148" s="134"/>
      <c r="LD148" s="134"/>
      <c r="LE148" s="134"/>
      <c r="LF148" s="134"/>
      <c r="LG148" s="134"/>
    </row>
    <row r="149" spans="1:319" s="8" customFormat="1" ht="12" customHeight="1" x14ac:dyDescent="0.25">
      <c r="A149" s="106" t="s">
        <v>241</v>
      </c>
      <c r="B149" s="38">
        <f t="shared" si="43"/>
        <v>7153495</v>
      </c>
      <c r="C149" s="38">
        <f t="shared" si="37"/>
        <v>7356900</v>
      </c>
      <c r="D149" s="38">
        <f t="shared" si="38"/>
        <v>7356900</v>
      </c>
      <c r="E149" s="39">
        <f t="shared" si="44"/>
        <v>6450710</v>
      </c>
      <c r="F149" s="39">
        <f t="shared" si="49"/>
        <v>6451040</v>
      </c>
      <c r="G149" s="40">
        <f t="shared" si="49"/>
        <v>6451040</v>
      </c>
      <c r="H149" s="44">
        <v>6218700</v>
      </c>
      <c r="I149" s="67">
        <v>6218700</v>
      </c>
      <c r="J149" s="68">
        <v>6218700</v>
      </c>
      <c r="K149" s="69">
        <v>232010</v>
      </c>
      <c r="L149" s="70">
        <v>232340</v>
      </c>
      <c r="M149" s="71">
        <v>232340</v>
      </c>
      <c r="N149" s="47">
        <f t="shared" si="45"/>
        <v>622565</v>
      </c>
      <c r="O149" s="47">
        <f t="shared" si="46"/>
        <v>825640</v>
      </c>
      <c r="P149" s="48">
        <f t="shared" si="47"/>
        <v>825640</v>
      </c>
      <c r="Q149" s="72"/>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9"/>
      <c r="DW149" s="59"/>
      <c r="DX149" s="59"/>
      <c r="DY149" s="59"/>
      <c r="DZ149" s="59"/>
      <c r="EA149" s="59"/>
      <c r="EB149" s="59"/>
      <c r="EC149" s="59"/>
      <c r="ED149" s="59"/>
      <c r="EE149" s="59"/>
      <c r="EF149" s="59"/>
      <c r="EG149" s="59"/>
      <c r="EH149" s="59"/>
      <c r="EI149" s="59"/>
      <c r="EJ149" s="59"/>
      <c r="EK149" s="59"/>
      <c r="EL149" s="59"/>
      <c r="EM149" s="59"/>
      <c r="EN149" s="59"/>
      <c r="EO149" s="59"/>
      <c r="EP149" s="59"/>
      <c r="EQ149" s="59"/>
      <c r="ER149" s="59"/>
      <c r="ES149" s="59"/>
      <c r="ET149" s="59"/>
      <c r="EU149" s="59"/>
      <c r="EV149" s="59"/>
      <c r="EW149" s="59"/>
      <c r="EX149" s="59"/>
      <c r="EY149" s="59"/>
      <c r="EZ149" s="59"/>
      <c r="FA149" s="59"/>
      <c r="FB149" s="86"/>
      <c r="FC149" s="86"/>
      <c r="FD149" s="59"/>
      <c r="FE149" s="61"/>
      <c r="FF149" s="61"/>
      <c r="FG149" s="61"/>
      <c r="FH149" s="61"/>
      <c r="FI149" s="61"/>
      <c r="FJ149" s="61"/>
      <c r="FK149" s="61"/>
      <c r="FL149" s="61"/>
      <c r="FM149" s="61"/>
      <c r="FN149" s="61"/>
      <c r="FO149" s="61"/>
      <c r="FP149" s="59"/>
      <c r="FQ149" s="59"/>
      <c r="FR149" s="59"/>
      <c r="FS149" s="59"/>
      <c r="FT149" s="59"/>
      <c r="FU149" s="59"/>
      <c r="FV149" s="59"/>
      <c r="FW149" s="59"/>
      <c r="FX149" s="59"/>
      <c r="FY149" s="59"/>
      <c r="FZ149" s="59"/>
      <c r="GA149" s="59"/>
      <c r="GB149" s="59"/>
      <c r="GC149" s="59"/>
      <c r="GD149" s="59"/>
      <c r="GE149" s="59"/>
      <c r="GF149" s="59"/>
      <c r="GG149" s="59"/>
      <c r="GH149" s="59"/>
      <c r="GI149" s="59"/>
      <c r="GJ149" s="59"/>
      <c r="GK149" s="59"/>
      <c r="GL149" s="59">
        <v>622565</v>
      </c>
      <c r="GM149" s="59">
        <v>625640</v>
      </c>
      <c r="GN149" s="59">
        <v>625640</v>
      </c>
      <c r="GO149" s="59"/>
      <c r="GP149" s="59"/>
      <c r="GQ149" s="59"/>
      <c r="GR149" s="59"/>
      <c r="GS149" s="59"/>
      <c r="GT149" s="59"/>
      <c r="GU149" s="59"/>
      <c r="GV149" s="59"/>
      <c r="GW149" s="59"/>
      <c r="GX149" s="59"/>
      <c r="GY149" s="59"/>
      <c r="GZ149" s="59"/>
      <c r="HA149" s="59"/>
      <c r="HB149" s="59"/>
      <c r="HC149" s="59"/>
      <c r="HD149" s="59">
        <v>0</v>
      </c>
      <c r="HE149" s="59">
        <v>200000</v>
      </c>
      <c r="HF149" s="59">
        <v>200000</v>
      </c>
      <c r="HG149" s="59"/>
      <c r="HH149" s="59"/>
      <c r="HI149" s="59"/>
      <c r="HJ149" s="59"/>
      <c r="HK149" s="59"/>
      <c r="HL149" s="59"/>
      <c r="HM149" s="59"/>
      <c r="HN149" s="59"/>
      <c r="HO149" s="59"/>
      <c r="HP149" s="59"/>
      <c r="HQ149" s="59"/>
      <c r="HR149" s="59"/>
      <c r="HS149" s="59"/>
      <c r="HT149" s="59"/>
      <c r="HU149" s="59"/>
      <c r="HV149" s="59"/>
      <c r="HW149" s="59"/>
      <c r="HX149" s="59"/>
      <c r="HY149" s="59"/>
      <c r="HZ149" s="59"/>
      <c r="IA149" s="59"/>
      <c r="IB149" s="59"/>
      <c r="IC149" s="59"/>
      <c r="ID149" s="59"/>
      <c r="IE149" s="39">
        <f t="shared" si="32"/>
        <v>80220</v>
      </c>
      <c r="IF149" s="39">
        <f t="shared" si="39"/>
        <v>80220</v>
      </c>
      <c r="IG149" s="39">
        <f t="shared" si="40"/>
        <v>80220</v>
      </c>
      <c r="IH149" s="63"/>
      <c r="II149" s="59"/>
      <c r="IJ149" s="59"/>
      <c r="IK149" s="59"/>
      <c r="IL149" s="59"/>
      <c r="IM149" s="59"/>
      <c r="IN149" s="59"/>
      <c r="IO149" s="59"/>
      <c r="IP149" s="59"/>
      <c r="IQ149" s="59"/>
      <c r="IR149" s="63"/>
      <c r="IS149" s="63"/>
      <c r="IT149" s="63"/>
      <c r="IU149" s="64"/>
      <c r="IV149" s="64"/>
      <c r="IW149" s="64"/>
      <c r="IX149" s="59"/>
      <c r="IY149" s="59"/>
      <c r="IZ149" s="59"/>
      <c r="JA149" s="64"/>
      <c r="JB149" s="64"/>
      <c r="JC149" s="64"/>
      <c r="JD149" s="64"/>
      <c r="JE149" s="64"/>
      <c r="JF149" s="64"/>
      <c r="JG149" s="64"/>
      <c r="JH149" s="64"/>
      <c r="JI149" s="64"/>
      <c r="JJ149" s="64"/>
      <c r="JK149" s="64"/>
      <c r="JL149" s="64"/>
      <c r="JM149" s="59"/>
      <c r="JN149" s="59"/>
      <c r="JO149" s="61"/>
      <c r="JP149" s="65"/>
      <c r="JQ149" s="64"/>
      <c r="JR149" s="64">
        <v>80220</v>
      </c>
      <c r="JS149" s="64">
        <v>80220</v>
      </c>
      <c r="JT149" s="64">
        <v>80220</v>
      </c>
      <c r="JU149" s="64"/>
      <c r="JV149" s="64"/>
      <c r="JW149" s="64"/>
      <c r="JX149" s="66">
        <f t="shared" si="48"/>
        <v>0</v>
      </c>
      <c r="JY149" s="66">
        <f t="shared" si="41"/>
        <v>0</v>
      </c>
      <c r="JZ149" s="66">
        <f t="shared" si="42"/>
        <v>0</v>
      </c>
      <c r="KA149" s="59"/>
      <c r="KB149" s="59"/>
      <c r="KC149" s="59"/>
      <c r="KD149" s="59"/>
      <c r="KE149" s="59"/>
      <c r="KF149" s="59"/>
      <c r="KG149" s="59"/>
      <c r="KH149" s="59"/>
      <c r="KI149" s="59"/>
      <c r="KJ149" s="59"/>
      <c r="KK149" s="59"/>
      <c r="KL149" s="59"/>
      <c r="KM149" s="59"/>
      <c r="KN149" s="50"/>
      <c r="KO149" s="50"/>
      <c r="KP149" s="134"/>
      <c r="KQ149" s="134"/>
      <c r="KR149" s="134"/>
      <c r="KS149" s="134"/>
      <c r="KT149" s="134"/>
      <c r="KU149" s="134"/>
      <c r="KV149" s="134"/>
      <c r="KW149" s="134"/>
      <c r="KX149" s="134"/>
      <c r="KY149" s="134"/>
      <c r="KZ149" s="134"/>
      <c r="LA149" s="134"/>
      <c r="LB149" s="134"/>
      <c r="LC149" s="134"/>
      <c r="LD149" s="134"/>
      <c r="LE149" s="134"/>
      <c r="LF149" s="134"/>
      <c r="LG149" s="134"/>
    </row>
    <row r="150" spans="1:319" s="8" customFormat="1" ht="12" customHeight="1" x14ac:dyDescent="0.25">
      <c r="A150" s="106" t="s">
        <v>242</v>
      </c>
      <c r="B150" s="38">
        <f t="shared" si="43"/>
        <v>12635590</v>
      </c>
      <c r="C150" s="38">
        <f t="shared" si="37"/>
        <v>12649713.48</v>
      </c>
      <c r="D150" s="38">
        <f t="shared" si="38"/>
        <v>12649713.48</v>
      </c>
      <c r="E150" s="39">
        <f t="shared" si="44"/>
        <v>11509670</v>
      </c>
      <c r="F150" s="39">
        <f t="shared" si="49"/>
        <v>11517070</v>
      </c>
      <c r="G150" s="40">
        <f t="shared" si="49"/>
        <v>11517070</v>
      </c>
      <c r="H150" s="44">
        <v>10907200</v>
      </c>
      <c r="I150" s="67">
        <v>10907200</v>
      </c>
      <c r="J150" s="68">
        <v>10907200</v>
      </c>
      <c r="K150" s="69">
        <v>602470</v>
      </c>
      <c r="L150" s="70">
        <v>609870</v>
      </c>
      <c r="M150" s="71">
        <v>609870</v>
      </c>
      <c r="N150" s="47">
        <f t="shared" si="45"/>
        <v>1045700</v>
      </c>
      <c r="O150" s="47">
        <f t="shared" si="46"/>
        <v>1052423.48</v>
      </c>
      <c r="P150" s="48">
        <f t="shared" si="47"/>
        <v>1052423.48</v>
      </c>
      <c r="Q150" s="72"/>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86"/>
      <c r="FC150" s="86"/>
      <c r="FD150" s="59"/>
      <c r="FE150" s="61"/>
      <c r="FF150" s="61"/>
      <c r="FG150" s="61"/>
      <c r="FH150" s="61"/>
      <c r="FI150" s="61"/>
      <c r="FJ150" s="61"/>
      <c r="FK150" s="61"/>
      <c r="FL150" s="61"/>
      <c r="FM150" s="61"/>
      <c r="FN150" s="61"/>
      <c r="FO150" s="61"/>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59">
        <v>1045700</v>
      </c>
      <c r="GM150" s="59">
        <v>1052423.48</v>
      </c>
      <c r="GN150" s="59">
        <v>1052423.48</v>
      </c>
      <c r="GO150" s="59"/>
      <c r="GP150" s="59"/>
      <c r="GQ150" s="59"/>
      <c r="GR150" s="59"/>
      <c r="GS150" s="59"/>
      <c r="GT150" s="59"/>
      <c r="GU150" s="59"/>
      <c r="GV150" s="59"/>
      <c r="GW150" s="59"/>
      <c r="GX150" s="59"/>
      <c r="GY150" s="59"/>
      <c r="GZ150" s="59"/>
      <c r="HA150" s="59"/>
      <c r="HB150" s="59"/>
      <c r="HC150" s="59"/>
      <c r="HD150" s="59"/>
      <c r="HE150" s="59"/>
      <c r="HF150" s="59"/>
      <c r="HG150" s="59"/>
      <c r="HH150" s="59"/>
      <c r="HI150" s="59"/>
      <c r="HJ150" s="59"/>
      <c r="HK150" s="59"/>
      <c r="HL150" s="59"/>
      <c r="HM150" s="59"/>
      <c r="HN150" s="59"/>
      <c r="HO150" s="59"/>
      <c r="HP150" s="59"/>
      <c r="HQ150" s="59"/>
      <c r="HR150" s="59"/>
      <c r="HS150" s="59"/>
      <c r="HT150" s="59"/>
      <c r="HU150" s="59"/>
      <c r="HV150" s="59"/>
      <c r="HW150" s="59"/>
      <c r="HX150" s="59"/>
      <c r="HY150" s="59"/>
      <c r="HZ150" s="59"/>
      <c r="IA150" s="59"/>
      <c r="IB150" s="59"/>
      <c r="IC150" s="59"/>
      <c r="ID150" s="59"/>
      <c r="IE150" s="39">
        <f t="shared" si="32"/>
        <v>80220</v>
      </c>
      <c r="IF150" s="39">
        <f t="shared" si="39"/>
        <v>80220</v>
      </c>
      <c r="IG150" s="39">
        <f t="shared" si="40"/>
        <v>80220</v>
      </c>
      <c r="IH150" s="63"/>
      <c r="II150" s="59"/>
      <c r="IJ150" s="59"/>
      <c r="IK150" s="59"/>
      <c r="IL150" s="59"/>
      <c r="IM150" s="59"/>
      <c r="IN150" s="59"/>
      <c r="IO150" s="59"/>
      <c r="IP150" s="59"/>
      <c r="IQ150" s="59"/>
      <c r="IR150" s="63"/>
      <c r="IS150" s="63"/>
      <c r="IT150" s="63"/>
      <c r="IU150" s="64"/>
      <c r="IV150" s="64"/>
      <c r="IW150" s="64"/>
      <c r="IX150" s="59"/>
      <c r="IY150" s="59"/>
      <c r="IZ150" s="59"/>
      <c r="JA150" s="82"/>
      <c r="JB150" s="82"/>
      <c r="JC150" s="82"/>
      <c r="JD150" s="64"/>
      <c r="JE150" s="64"/>
      <c r="JF150" s="64"/>
      <c r="JG150" s="64"/>
      <c r="JH150" s="64"/>
      <c r="JI150" s="64"/>
      <c r="JJ150" s="64"/>
      <c r="JK150" s="64"/>
      <c r="JL150" s="64"/>
      <c r="JM150" s="59"/>
      <c r="JN150" s="59"/>
      <c r="JO150" s="61"/>
      <c r="JP150" s="65"/>
      <c r="JQ150" s="64"/>
      <c r="JR150" s="64">
        <v>80220</v>
      </c>
      <c r="JS150" s="64">
        <v>80220</v>
      </c>
      <c r="JT150" s="64">
        <v>80220</v>
      </c>
      <c r="JU150" s="64"/>
      <c r="JV150" s="64"/>
      <c r="JW150" s="64"/>
      <c r="JX150" s="66">
        <f t="shared" si="48"/>
        <v>0</v>
      </c>
      <c r="JY150" s="66">
        <f t="shared" si="41"/>
        <v>0</v>
      </c>
      <c r="JZ150" s="66">
        <f t="shared" si="42"/>
        <v>0</v>
      </c>
      <c r="KA150" s="59"/>
      <c r="KB150" s="59"/>
      <c r="KC150" s="59"/>
      <c r="KD150" s="59"/>
      <c r="KE150" s="59"/>
      <c r="KF150" s="59"/>
      <c r="KG150" s="59"/>
      <c r="KH150" s="59"/>
      <c r="KI150" s="59"/>
      <c r="KJ150" s="59"/>
      <c r="KK150" s="59"/>
      <c r="KL150" s="59"/>
      <c r="KM150" s="59"/>
      <c r="KN150" s="50"/>
      <c r="KO150" s="50"/>
      <c r="KP150" s="134"/>
      <c r="KQ150" s="134"/>
      <c r="KR150" s="134"/>
      <c r="KS150" s="134"/>
      <c r="KT150" s="134"/>
      <c r="KU150" s="134"/>
      <c r="KV150" s="134"/>
      <c r="KW150" s="134"/>
      <c r="KX150" s="134"/>
      <c r="KY150" s="134"/>
      <c r="KZ150" s="134"/>
      <c r="LA150" s="134"/>
      <c r="LB150" s="134"/>
      <c r="LC150" s="134"/>
      <c r="LD150" s="134"/>
      <c r="LE150" s="134"/>
      <c r="LF150" s="134"/>
      <c r="LG150" s="134"/>
    </row>
    <row r="151" spans="1:319" s="115" customFormat="1" ht="13.5" customHeight="1" thickBot="1" x14ac:dyDescent="0.3">
      <c r="A151" s="108" t="s">
        <v>243</v>
      </c>
      <c r="B151" s="38">
        <f t="shared" ref="B151:M151" si="50">SUM(B7:B150)</f>
        <v>12306971055.899998</v>
      </c>
      <c r="C151" s="38">
        <f t="shared" si="50"/>
        <v>14444620593.429998</v>
      </c>
      <c r="D151" s="38">
        <f t="shared" si="50"/>
        <v>13692363606.539999</v>
      </c>
      <c r="E151" s="39">
        <f t="shared" si="50"/>
        <v>4066930185</v>
      </c>
      <c r="F151" s="39">
        <f t="shared" si="50"/>
        <v>4227547135</v>
      </c>
      <c r="G151" s="40">
        <f t="shared" si="50"/>
        <v>4227547135</v>
      </c>
      <c r="H151" s="109">
        <f t="shared" si="50"/>
        <v>3669662900</v>
      </c>
      <c r="I151" s="109">
        <f t="shared" si="50"/>
        <v>3669662900</v>
      </c>
      <c r="J151" s="110">
        <f t="shared" si="50"/>
        <v>3669662900</v>
      </c>
      <c r="K151" s="111">
        <f t="shared" si="50"/>
        <v>397267285</v>
      </c>
      <c r="L151" s="111">
        <f t="shared" si="50"/>
        <v>557884235</v>
      </c>
      <c r="M151" s="112">
        <f t="shared" si="50"/>
        <v>557884235</v>
      </c>
      <c r="N151" s="47">
        <f>Q151+W151+Z151+AC151+AF151+AI151+AL151+AO151+AU151+AX151+BA151+BD151+BG151+BJ151+BM151+BP151+BS151+BV151+BY151+CB151+CE151+CH151+CK151+CN151+CQ151+CT151+CW151+DC151+DF151+DI151+DL151+DO151+DR151+DU151+DX151+EA151+ED151+EG151+EJ151+EM151+EP151+ES151+EV151+EY151+FB151+FE151+FH151+FK151+FN151+FQ151+FT151+FZ151+GC151+GF151+GI151+GL151+GR151+GU151+GX151+HA151+HD151+HG151+HJ151+HM151+HP151+HS151+HV151+HY151+T151+AR151+CZ151+FW151+GO151+IB151</f>
        <v>2619410367.4900002</v>
      </c>
      <c r="O151" s="47">
        <f>R151+X151+AA151+AD151+AG151+AJ151+AM151+AP151+AV151+AY151+BB151+BE151+BH151+BK151+BN151+BQ151+BT151+BW151+BZ151+CC151+CF151+CI151+CL151+CO151+CR151+CU151+CX151+DD151+DG151+DJ151+DM151+DP151+DS151+DV151+DY151+EB151+EE151+EH151+EK151+EN151+EQ151+ET151+EW151+EZ151+FC151+FF151+FI151+FL151+FO151+FR151+FU151+GA151+GD151+GG151+GJ151+GM151+GS151+GV151+GY151+HB151+HE151+HH151+HK151+HN151+HQ151+HT151+HW151+HZ151+U151+AS151+DA151+FX151+GP151+IC151</f>
        <v>3417065518.48</v>
      </c>
      <c r="P151" s="48">
        <f t="shared" si="47"/>
        <v>2982125079.3399992</v>
      </c>
      <c r="Q151" s="113">
        <f>SUM(Q8:Q150)</f>
        <v>0</v>
      </c>
      <c r="R151" s="113">
        <f>SUM(R8:R150)</f>
        <v>18375652.280000001</v>
      </c>
      <c r="S151" s="113">
        <f>SUM(S8:S150)</f>
        <v>18375652.280000001</v>
      </c>
      <c r="T151" s="113">
        <f>SUM(T8:T150)</f>
        <v>0</v>
      </c>
      <c r="U151" s="113">
        <f>SUM(U8:U150)</f>
        <v>2300000</v>
      </c>
      <c r="V151" s="113">
        <f t="shared" ref="V151:DB151" si="51">SUM(V7:V150)</f>
        <v>2300000</v>
      </c>
      <c r="W151" s="113">
        <f t="shared" si="51"/>
        <v>0</v>
      </c>
      <c r="X151" s="113">
        <f t="shared" si="51"/>
        <v>3000000</v>
      </c>
      <c r="Y151" s="113">
        <f t="shared" si="51"/>
        <v>2403500</v>
      </c>
      <c r="Z151" s="113">
        <f t="shared" si="51"/>
        <v>0</v>
      </c>
      <c r="AA151" s="113">
        <f t="shared" si="51"/>
        <v>3515000</v>
      </c>
      <c r="AB151" s="113">
        <f t="shared" si="51"/>
        <v>3508446</v>
      </c>
      <c r="AC151" s="113">
        <f t="shared" si="51"/>
        <v>0</v>
      </c>
      <c r="AD151" s="113">
        <f t="shared" si="51"/>
        <v>36000000</v>
      </c>
      <c r="AE151" s="113">
        <f t="shared" si="51"/>
        <v>35912060.980000004</v>
      </c>
      <c r="AF151" s="113">
        <f t="shared" si="51"/>
        <v>1157598</v>
      </c>
      <c r="AG151" s="113">
        <f t="shared" si="51"/>
        <v>1157598</v>
      </c>
      <c r="AH151" s="113">
        <f t="shared" si="51"/>
        <v>1125154.19</v>
      </c>
      <c r="AI151" s="113">
        <f t="shared" si="51"/>
        <v>234250650</v>
      </c>
      <c r="AJ151" s="113">
        <f t="shared" si="51"/>
        <v>290302242.81</v>
      </c>
      <c r="AK151" s="113">
        <f t="shared" si="51"/>
        <v>249216385.70999998</v>
      </c>
      <c r="AL151" s="113">
        <f t="shared" si="51"/>
        <v>228198225</v>
      </c>
      <c r="AM151" s="113">
        <f t="shared" si="51"/>
        <v>49588511.490000002</v>
      </c>
      <c r="AN151" s="113">
        <f t="shared" si="51"/>
        <v>178423.48</v>
      </c>
      <c r="AO151" s="113">
        <f t="shared" si="51"/>
        <v>21413548.999999996</v>
      </c>
      <c r="AP151" s="113">
        <f t="shared" si="51"/>
        <v>21413548.999999996</v>
      </c>
      <c r="AQ151" s="113">
        <f t="shared" si="51"/>
        <v>20858322.32</v>
      </c>
      <c r="AR151" s="113">
        <f>SUM(AR7:AR150)</f>
        <v>89803240</v>
      </c>
      <c r="AS151" s="113">
        <f>SUM(AS8:AS150)</f>
        <v>89803240</v>
      </c>
      <c r="AT151" s="113">
        <f>SUM(AT8:AT150)</f>
        <v>29159748.920000002</v>
      </c>
      <c r="AU151" s="113">
        <f t="shared" si="51"/>
        <v>51470000</v>
      </c>
      <c r="AV151" s="113">
        <f t="shared" si="51"/>
        <v>49890000</v>
      </c>
      <c r="AW151" s="113">
        <f t="shared" si="51"/>
        <v>0</v>
      </c>
      <c r="AX151" s="113">
        <f>SUM(AX7:AX150)</f>
        <v>0</v>
      </c>
      <c r="AY151" s="113">
        <f>SUM(AY7:AY150)</f>
        <v>8780000</v>
      </c>
      <c r="AZ151" s="113">
        <f>SUM(AZ7:AZ150)</f>
        <v>0</v>
      </c>
      <c r="BA151" s="113">
        <f>SUM(BA7:BA150)</f>
        <v>0</v>
      </c>
      <c r="BB151" s="113">
        <f>SUM(BB7:BB150)</f>
        <v>7118066.3499999996</v>
      </c>
      <c r="BC151" s="113">
        <f t="shared" si="51"/>
        <v>933610.22</v>
      </c>
      <c r="BD151" s="113">
        <f>SUM(BD8:BD150)</f>
        <v>0</v>
      </c>
      <c r="BE151" s="113">
        <f>SUM(BE8:BE150)</f>
        <v>111586351.61</v>
      </c>
      <c r="BF151" s="113">
        <f t="shared" si="51"/>
        <v>111586351.61</v>
      </c>
      <c r="BG151" s="113">
        <f t="shared" si="51"/>
        <v>27896002.32</v>
      </c>
      <c r="BH151" s="113">
        <f t="shared" si="51"/>
        <v>28234169.930000003</v>
      </c>
      <c r="BI151" s="113">
        <f t="shared" si="51"/>
        <v>28234169.930000003</v>
      </c>
      <c r="BJ151" s="113">
        <f t="shared" si="51"/>
        <v>55674892</v>
      </c>
      <c r="BK151" s="113">
        <f t="shared" si="51"/>
        <v>56751239</v>
      </c>
      <c r="BL151" s="113">
        <f t="shared" si="51"/>
        <v>56751239</v>
      </c>
      <c r="BM151" s="113">
        <f t="shared" si="51"/>
        <v>19315504</v>
      </c>
      <c r="BN151" s="113">
        <f t="shared" si="51"/>
        <v>15993919.889999999</v>
      </c>
      <c r="BO151" s="113">
        <f t="shared" si="51"/>
        <v>15993919.889999999</v>
      </c>
      <c r="BP151" s="113">
        <f t="shared" si="51"/>
        <v>13586956.5</v>
      </c>
      <c r="BQ151" s="113">
        <f t="shared" si="51"/>
        <v>17663043</v>
      </c>
      <c r="BR151" s="113">
        <f t="shared" si="51"/>
        <v>17663043</v>
      </c>
      <c r="BS151" s="113">
        <f t="shared" si="51"/>
        <v>20787700</v>
      </c>
      <c r="BT151" s="113">
        <f t="shared" si="51"/>
        <v>20787700</v>
      </c>
      <c r="BU151" s="113">
        <f t="shared" si="51"/>
        <v>20785768.460000001</v>
      </c>
      <c r="BV151" s="113">
        <f t="shared" si="51"/>
        <v>10300000</v>
      </c>
      <c r="BW151" s="113">
        <f t="shared" si="51"/>
        <v>11464000.02</v>
      </c>
      <c r="BX151" s="113">
        <f t="shared" si="51"/>
        <v>9682000.0199999996</v>
      </c>
      <c r="BY151" s="113">
        <f t="shared" si="51"/>
        <v>19900419.390000001</v>
      </c>
      <c r="BZ151" s="113">
        <f t="shared" si="51"/>
        <v>19900419.390000001</v>
      </c>
      <c r="CA151" s="113">
        <f t="shared" si="51"/>
        <v>18987581.719999999</v>
      </c>
      <c r="CB151" s="113">
        <f t="shared" si="51"/>
        <v>177261996.27000001</v>
      </c>
      <c r="CC151" s="113">
        <f t="shared" si="51"/>
        <v>233967112.06</v>
      </c>
      <c r="CD151" s="113">
        <f t="shared" si="51"/>
        <v>231856525.31</v>
      </c>
      <c r="CE151" s="113">
        <f t="shared" si="51"/>
        <v>0</v>
      </c>
      <c r="CF151" s="113">
        <f t="shared" si="51"/>
        <v>450691</v>
      </c>
      <c r="CG151" s="113">
        <f t="shared" si="51"/>
        <v>29657.43</v>
      </c>
      <c r="CH151" s="113">
        <f t="shared" si="51"/>
        <v>0</v>
      </c>
      <c r="CI151" s="113">
        <f t="shared" si="51"/>
        <v>17900000</v>
      </c>
      <c r="CJ151" s="113">
        <f t="shared" si="51"/>
        <v>17054752</v>
      </c>
      <c r="CK151" s="113">
        <f t="shared" si="51"/>
        <v>17637152.899999999</v>
      </c>
      <c r="CL151" s="113">
        <f t="shared" si="51"/>
        <v>17637052.899999999</v>
      </c>
      <c r="CM151" s="113">
        <f t="shared" si="51"/>
        <v>17637052.899999999</v>
      </c>
      <c r="CN151" s="113">
        <f t="shared" si="51"/>
        <v>45041200</v>
      </c>
      <c r="CO151" s="113">
        <f t="shared" si="51"/>
        <v>45041200</v>
      </c>
      <c r="CP151" s="113">
        <f t="shared" si="51"/>
        <v>45041200</v>
      </c>
      <c r="CQ151" s="113">
        <f t="shared" si="51"/>
        <v>0</v>
      </c>
      <c r="CR151" s="113">
        <f t="shared" si="51"/>
        <v>3500000</v>
      </c>
      <c r="CS151" s="113">
        <f t="shared" si="51"/>
        <v>2508000</v>
      </c>
      <c r="CT151" s="113">
        <f t="shared" si="51"/>
        <v>203500000</v>
      </c>
      <c r="CU151" s="113">
        <f t="shared" si="51"/>
        <v>729540461.51999998</v>
      </c>
      <c r="CV151" s="113">
        <f t="shared" si="51"/>
        <v>637900674.99000001</v>
      </c>
      <c r="CW151" s="113">
        <f t="shared" si="51"/>
        <v>144600000</v>
      </c>
      <c r="CX151" s="113">
        <f t="shared" si="51"/>
        <v>8460962</v>
      </c>
      <c r="CY151" s="113">
        <f t="shared" si="51"/>
        <v>4040196.65</v>
      </c>
      <c r="CZ151" s="113">
        <f>SUM(CZ7:CZ150)</f>
        <v>25309897.359999999</v>
      </c>
      <c r="DA151" s="113">
        <f>SUM(DA7:DA150)</f>
        <v>25309897.359999999</v>
      </c>
      <c r="DB151" s="113">
        <f t="shared" si="51"/>
        <v>25309895.359999999</v>
      </c>
      <c r="DC151" s="113">
        <f t="shared" ref="DC151:FA151" si="52">SUM(DC7:DC150)</f>
        <v>8450750</v>
      </c>
      <c r="DD151" s="113">
        <f t="shared" si="52"/>
        <v>9253969.7699999996</v>
      </c>
      <c r="DE151" s="113">
        <f t="shared" si="52"/>
        <v>7253969.7700000005</v>
      </c>
      <c r="DF151" s="113">
        <f t="shared" si="52"/>
        <v>37710645</v>
      </c>
      <c r="DG151" s="113">
        <f t="shared" si="52"/>
        <v>37710645</v>
      </c>
      <c r="DH151" s="113">
        <f t="shared" si="52"/>
        <v>35517669.25</v>
      </c>
      <c r="DI151" s="113">
        <f t="shared" si="52"/>
        <v>661505</v>
      </c>
      <c r="DJ151" s="113">
        <f t="shared" si="52"/>
        <v>661505</v>
      </c>
      <c r="DK151" s="113">
        <f t="shared" si="52"/>
        <v>661505</v>
      </c>
      <c r="DL151" s="113">
        <f t="shared" si="52"/>
        <v>6200000</v>
      </c>
      <c r="DM151" s="113">
        <f t="shared" si="52"/>
        <v>6200000</v>
      </c>
      <c r="DN151" s="113">
        <f t="shared" si="52"/>
        <v>6200000</v>
      </c>
      <c r="DO151" s="113">
        <f t="shared" si="52"/>
        <v>39934627.870000005</v>
      </c>
      <c r="DP151" s="113">
        <f t="shared" si="52"/>
        <v>39934627.870000005</v>
      </c>
      <c r="DQ151" s="113">
        <f t="shared" si="52"/>
        <v>39013625.619999997</v>
      </c>
      <c r="DR151" s="113">
        <f t="shared" si="52"/>
        <v>0</v>
      </c>
      <c r="DS151" s="113">
        <f t="shared" si="52"/>
        <v>1548500</v>
      </c>
      <c r="DT151" s="113">
        <f t="shared" si="52"/>
        <v>0</v>
      </c>
      <c r="DU151" s="113">
        <f t="shared" si="52"/>
        <v>7290215.0499999998</v>
      </c>
      <c r="DV151" s="113">
        <f t="shared" si="52"/>
        <v>7290215.0499999998</v>
      </c>
      <c r="DW151" s="113">
        <f t="shared" si="52"/>
        <v>7290215.0499999998</v>
      </c>
      <c r="DX151" s="113">
        <f t="shared" si="52"/>
        <v>77811980</v>
      </c>
      <c r="DY151" s="113">
        <f t="shared" si="52"/>
        <v>77811980</v>
      </c>
      <c r="DZ151" s="113">
        <f t="shared" si="52"/>
        <v>77811980</v>
      </c>
      <c r="EA151" s="113">
        <f t="shared" si="52"/>
        <v>838600</v>
      </c>
      <c r="EB151" s="113">
        <f t="shared" si="52"/>
        <v>838600</v>
      </c>
      <c r="EC151" s="113">
        <f t="shared" si="52"/>
        <v>465453.12</v>
      </c>
      <c r="ED151" s="113">
        <f t="shared" si="52"/>
        <v>25000000</v>
      </c>
      <c r="EE151" s="113">
        <f t="shared" si="52"/>
        <v>25000000</v>
      </c>
      <c r="EF151" s="113">
        <f t="shared" si="52"/>
        <v>22969549.109999999</v>
      </c>
      <c r="EG151" s="113">
        <f t="shared" si="52"/>
        <v>0</v>
      </c>
      <c r="EH151" s="113">
        <f t="shared" si="52"/>
        <v>15380000</v>
      </c>
      <c r="EI151" s="113">
        <f t="shared" si="52"/>
        <v>15380000</v>
      </c>
      <c r="EJ151" s="113">
        <f t="shared" si="52"/>
        <v>354854350</v>
      </c>
      <c r="EK151" s="113">
        <f t="shared" si="52"/>
        <v>354854350</v>
      </c>
      <c r="EL151" s="113">
        <f t="shared" si="52"/>
        <v>354349252.23000002</v>
      </c>
      <c r="EM151" s="113">
        <f t="shared" si="52"/>
        <v>0</v>
      </c>
      <c r="EN151" s="113">
        <f t="shared" si="52"/>
        <v>9940747.7600000016</v>
      </c>
      <c r="EO151" s="113">
        <f t="shared" si="52"/>
        <v>9481388.1499999985</v>
      </c>
      <c r="EP151" s="113">
        <f t="shared" si="52"/>
        <v>176608938.72</v>
      </c>
      <c r="EQ151" s="113">
        <f t="shared" si="52"/>
        <v>176608938.72</v>
      </c>
      <c r="ER151" s="113">
        <f t="shared" si="52"/>
        <v>149488017.06999999</v>
      </c>
      <c r="ES151" s="113">
        <f t="shared" si="52"/>
        <v>45792008.109999999</v>
      </c>
      <c r="ET151" s="113">
        <f t="shared" si="52"/>
        <v>45792008.110000014</v>
      </c>
      <c r="EU151" s="113">
        <f t="shared" si="52"/>
        <v>44390343.370000005</v>
      </c>
      <c r="EV151" s="113">
        <f t="shared" si="52"/>
        <v>25000000</v>
      </c>
      <c r="EW151" s="113">
        <f t="shared" si="52"/>
        <v>25000000.000000004</v>
      </c>
      <c r="EX151" s="113">
        <f t="shared" si="52"/>
        <v>24383169.230000004</v>
      </c>
      <c r="EY151" s="113">
        <f t="shared" si="52"/>
        <v>0</v>
      </c>
      <c r="EZ151" s="113">
        <f t="shared" si="52"/>
        <v>43014000</v>
      </c>
      <c r="FA151" s="113">
        <f t="shared" si="52"/>
        <v>42326447.130000003</v>
      </c>
      <c r="FB151" s="113">
        <f t="shared" ref="FB151:ID151" si="53">SUM(FB7:FB150)</f>
        <v>66063240</v>
      </c>
      <c r="FC151" s="113">
        <f t="shared" si="53"/>
        <v>76063240</v>
      </c>
      <c r="FD151" s="114">
        <f t="shared" si="53"/>
        <v>76063240</v>
      </c>
      <c r="FE151" s="114">
        <f t="shared" si="53"/>
        <v>0</v>
      </c>
      <c r="FF151" s="114">
        <f t="shared" si="53"/>
        <v>76755300</v>
      </c>
      <c r="FG151" s="114">
        <f t="shared" si="53"/>
        <v>59477552.469999999</v>
      </c>
      <c r="FH151" s="114">
        <f t="shared" si="53"/>
        <v>0</v>
      </c>
      <c r="FI151" s="114">
        <f t="shared" si="53"/>
        <v>775300</v>
      </c>
      <c r="FJ151" s="114">
        <f t="shared" si="53"/>
        <v>600783.35</v>
      </c>
      <c r="FK151" s="114">
        <f t="shared" si="53"/>
        <v>0</v>
      </c>
      <c r="FL151" s="114">
        <f t="shared" si="53"/>
        <v>6150000</v>
      </c>
      <c r="FM151" s="114">
        <f t="shared" si="53"/>
        <v>0</v>
      </c>
      <c r="FN151" s="113">
        <f t="shared" si="53"/>
        <v>43362222</v>
      </c>
      <c r="FO151" s="113">
        <f t="shared" si="53"/>
        <v>43362222</v>
      </c>
      <c r="FP151" s="113">
        <f t="shared" si="53"/>
        <v>0</v>
      </c>
      <c r="FQ151" s="113">
        <f t="shared" si="53"/>
        <v>324946</v>
      </c>
      <c r="FR151" s="113">
        <f t="shared" si="53"/>
        <v>324946</v>
      </c>
      <c r="FS151" s="113">
        <f t="shared" si="53"/>
        <v>324946</v>
      </c>
      <c r="FT151" s="113">
        <f t="shared" si="53"/>
        <v>592581</v>
      </c>
      <c r="FU151" s="113">
        <f t="shared" si="53"/>
        <v>592581</v>
      </c>
      <c r="FV151" s="113">
        <f t="shared" si="53"/>
        <v>592581</v>
      </c>
      <c r="FW151" s="113">
        <f>SUM(FW7:FW150)</f>
        <v>5300000</v>
      </c>
      <c r="FX151" s="113">
        <f>SUM(FX7:FX150)</f>
        <v>11062421</v>
      </c>
      <c r="FY151" s="113">
        <f t="shared" si="53"/>
        <v>11011428.91</v>
      </c>
      <c r="FZ151" s="113">
        <f t="shared" si="53"/>
        <v>0</v>
      </c>
      <c r="GA151" s="113">
        <f t="shared" si="53"/>
        <v>1560000</v>
      </c>
      <c r="GB151" s="113">
        <f t="shared" si="53"/>
        <v>1146600</v>
      </c>
      <c r="GC151" s="113">
        <f t="shared" si="53"/>
        <v>7965053</v>
      </c>
      <c r="GD151" s="113">
        <f t="shared" si="53"/>
        <v>7965053</v>
      </c>
      <c r="GE151" s="113">
        <f t="shared" si="53"/>
        <v>7958903.2800000003</v>
      </c>
      <c r="GF151" s="113">
        <f>SUM(GF7:GF150)</f>
        <v>537635</v>
      </c>
      <c r="GG151" s="113">
        <f>SUM(GG7:GG150)</f>
        <v>537635</v>
      </c>
      <c r="GH151" s="113">
        <f t="shared" si="53"/>
        <v>537631.19999999995</v>
      </c>
      <c r="GI151" s="113">
        <f t="shared" si="53"/>
        <v>376348</v>
      </c>
      <c r="GJ151" s="113">
        <f t="shared" si="53"/>
        <v>376348</v>
      </c>
      <c r="GK151" s="113">
        <f t="shared" si="53"/>
        <v>376348</v>
      </c>
      <c r="GL151" s="113">
        <f t="shared" si="53"/>
        <v>237120923</v>
      </c>
      <c r="GM151" s="113">
        <f t="shared" si="53"/>
        <v>238278062.47999999</v>
      </c>
      <c r="GN151" s="113">
        <f t="shared" si="53"/>
        <v>238272475.81999999</v>
      </c>
      <c r="GO151" s="113">
        <f>SUM(GO8:GO150)</f>
        <v>0</v>
      </c>
      <c r="GP151" s="113">
        <f>SUM(GP8:GP150)</f>
        <v>14400000</v>
      </c>
      <c r="GQ151" s="113">
        <f t="shared" si="53"/>
        <v>14400000</v>
      </c>
      <c r="GR151" s="113">
        <f>SUM(GR7:GR150)</f>
        <v>44508817</v>
      </c>
      <c r="GS151" s="113">
        <f>SUM(GS7:GS150)</f>
        <v>44508817</v>
      </c>
      <c r="GT151" s="113">
        <f t="shared" si="53"/>
        <v>41638275.119999997</v>
      </c>
      <c r="GU151" s="113">
        <f t="shared" si="53"/>
        <v>0</v>
      </c>
      <c r="GV151" s="113">
        <f t="shared" si="53"/>
        <v>48294500</v>
      </c>
      <c r="GW151" s="113">
        <f t="shared" si="53"/>
        <v>48063328.599999994</v>
      </c>
      <c r="GX151" s="113">
        <f t="shared" si="53"/>
        <v>0</v>
      </c>
      <c r="GY151" s="113">
        <f t="shared" si="53"/>
        <v>2124400</v>
      </c>
      <c r="GZ151" s="113">
        <f t="shared" si="53"/>
        <v>2024742.05</v>
      </c>
      <c r="HA151" s="113">
        <f t="shared" si="53"/>
        <v>0</v>
      </c>
      <c r="HB151" s="113">
        <f t="shared" si="53"/>
        <v>8491500</v>
      </c>
      <c r="HC151" s="113">
        <f t="shared" si="53"/>
        <v>8333254.9100000001</v>
      </c>
      <c r="HD151" s="113">
        <f t="shared" si="53"/>
        <v>0</v>
      </c>
      <c r="HE151" s="113">
        <f t="shared" si="53"/>
        <v>5250000</v>
      </c>
      <c r="HF151" s="113">
        <f t="shared" si="53"/>
        <v>5037184.28</v>
      </c>
      <c r="HG151" s="113">
        <f t="shared" si="53"/>
        <v>0</v>
      </c>
      <c r="HH151" s="113">
        <f t="shared" si="53"/>
        <v>1120000</v>
      </c>
      <c r="HI151" s="113">
        <f t="shared" si="53"/>
        <v>657910.35</v>
      </c>
      <c r="HJ151" s="113">
        <f t="shared" si="53"/>
        <v>0</v>
      </c>
      <c r="HK151" s="113">
        <f t="shared" si="53"/>
        <v>300000</v>
      </c>
      <c r="HL151" s="113">
        <f t="shared" si="53"/>
        <v>300000</v>
      </c>
      <c r="HM151" s="113">
        <f t="shared" si="53"/>
        <v>0</v>
      </c>
      <c r="HN151" s="113">
        <f t="shared" si="53"/>
        <v>1006600</v>
      </c>
      <c r="HO151" s="113">
        <f t="shared" si="53"/>
        <v>1006426</v>
      </c>
      <c r="HP151" s="113">
        <f t="shared" si="53"/>
        <v>0</v>
      </c>
      <c r="HQ151" s="113">
        <f t="shared" si="53"/>
        <v>402000</v>
      </c>
      <c r="HR151" s="113">
        <f t="shared" si="53"/>
        <v>396635.6</v>
      </c>
      <c r="HS151" s="113">
        <f t="shared" si="53"/>
        <v>0</v>
      </c>
      <c r="HT151" s="113">
        <f t="shared" si="53"/>
        <v>1000000</v>
      </c>
      <c r="HU151" s="113">
        <f t="shared" si="53"/>
        <v>750000</v>
      </c>
      <c r="HV151" s="113">
        <f t="shared" si="53"/>
        <v>0</v>
      </c>
      <c r="HW151" s="113">
        <f t="shared" si="53"/>
        <v>1000000</v>
      </c>
      <c r="HX151" s="113">
        <f t="shared" si="53"/>
        <v>1000000</v>
      </c>
      <c r="HY151" s="113">
        <f t="shared" si="53"/>
        <v>0</v>
      </c>
      <c r="HZ151" s="113">
        <f t="shared" si="53"/>
        <v>161000</v>
      </c>
      <c r="IA151" s="113">
        <f t="shared" si="53"/>
        <v>138915.93</v>
      </c>
      <c r="IB151" s="113">
        <f t="shared" si="53"/>
        <v>0</v>
      </c>
      <c r="IC151" s="113">
        <f t="shared" si="53"/>
        <v>2931426.11</v>
      </c>
      <c r="ID151" s="113">
        <f t="shared" si="53"/>
        <v>0</v>
      </c>
      <c r="IE151" s="39">
        <f t="shared" si="32"/>
        <v>5620630503.4099998</v>
      </c>
      <c r="IF151" s="39">
        <f t="shared" si="39"/>
        <v>5654886714.9499998</v>
      </c>
      <c r="IG151" s="39">
        <f t="shared" si="40"/>
        <v>5638705537.0500011</v>
      </c>
      <c r="IH151" s="67">
        <f t="shared" ref="IH151:JK151" si="54">SUM(IH8:IH150)</f>
        <v>2409192089</v>
      </c>
      <c r="II151" s="67">
        <f t="shared" si="54"/>
        <v>2453348653</v>
      </c>
      <c r="IJ151" s="113">
        <f t="shared" si="54"/>
        <v>2453348653</v>
      </c>
      <c r="IK151" s="113">
        <f t="shared" si="54"/>
        <v>2964516888</v>
      </c>
      <c r="IL151" s="113">
        <f t="shared" si="54"/>
        <v>2968396254.3499994</v>
      </c>
      <c r="IM151" s="113">
        <f t="shared" si="54"/>
        <v>2968354147.6799998</v>
      </c>
      <c r="IN151" s="113">
        <f t="shared" si="54"/>
        <v>29615811</v>
      </c>
      <c r="IO151" s="113">
        <f t="shared" si="54"/>
        <v>28589706.420000002</v>
      </c>
      <c r="IP151" s="113">
        <f t="shared" si="54"/>
        <v>28589706.420000002</v>
      </c>
      <c r="IQ151" s="113">
        <f t="shared" si="54"/>
        <v>1319132</v>
      </c>
      <c r="IR151" s="113">
        <f t="shared" si="54"/>
        <v>1319132</v>
      </c>
      <c r="IS151" s="113">
        <f t="shared" si="54"/>
        <v>1319132</v>
      </c>
      <c r="IT151" s="113">
        <f t="shared" si="54"/>
        <v>32204776</v>
      </c>
      <c r="IU151" s="113">
        <f t="shared" si="54"/>
        <v>29450795</v>
      </c>
      <c r="IV151" s="113">
        <f t="shared" si="54"/>
        <v>29083815.719999999</v>
      </c>
      <c r="IW151" s="113">
        <f t="shared" si="54"/>
        <v>49261547.629999995</v>
      </c>
      <c r="IX151" s="113">
        <f t="shared" si="54"/>
        <v>39076213.469999999</v>
      </c>
      <c r="IY151" s="113">
        <f t="shared" si="54"/>
        <v>39046480.269999996</v>
      </c>
      <c r="IZ151" s="113">
        <f t="shared" si="54"/>
        <v>92577709.629999995</v>
      </c>
      <c r="JA151" s="113">
        <f t="shared" si="54"/>
        <v>92577709.63000001</v>
      </c>
      <c r="JB151" s="113">
        <f t="shared" si="54"/>
        <v>78592847.679999992</v>
      </c>
      <c r="JC151" s="113">
        <f t="shared" si="54"/>
        <v>1972100</v>
      </c>
      <c r="JD151" s="113">
        <f t="shared" si="54"/>
        <v>1972100</v>
      </c>
      <c r="JE151" s="113">
        <f t="shared" si="54"/>
        <v>1970420</v>
      </c>
      <c r="JF151" s="113">
        <f t="shared" si="54"/>
        <v>408580.74999999994</v>
      </c>
      <c r="JG151" s="113">
        <f t="shared" si="54"/>
        <v>408580.74999999994</v>
      </c>
      <c r="JH151" s="113">
        <f t="shared" si="54"/>
        <v>360024.98</v>
      </c>
      <c r="JI151" s="113">
        <f t="shared" si="54"/>
        <v>20368817</v>
      </c>
      <c r="JJ151" s="113">
        <f t="shared" si="54"/>
        <v>20554517.929999992</v>
      </c>
      <c r="JK151" s="113">
        <f t="shared" si="54"/>
        <v>20554517.929999992</v>
      </c>
      <c r="JL151" s="113">
        <f t="shared" ref="JL151:KO151" si="55">SUM(JL7:JL150)</f>
        <v>1908898</v>
      </c>
      <c r="JM151" s="113">
        <f t="shared" si="55"/>
        <v>1908898</v>
      </c>
      <c r="JN151" s="113">
        <f t="shared" si="55"/>
        <v>1716158.75</v>
      </c>
      <c r="JO151" s="113">
        <f t="shared" si="55"/>
        <v>2204154.4</v>
      </c>
      <c r="JP151" s="113">
        <f t="shared" si="55"/>
        <v>2204154.4</v>
      </c>
      <c r="JQ151" s="113">
        <f t="shared" si="55"/>
        <v>827807.57000000007</v>
      </c>
      <c r="JR151" s="113">
        <f t="shared" si="55"/>
        <v>14840400</v>
      </c>
      <c r="JS151" s="113">
        <f t="shared" si="55"/>
        <v>14840400</v>
      </c>
      <c r="JT151" s="113">
        <f t="shared" si="55"/>
        <v>14837809.41</v>
      </c>
      <c r="JU151" s="113">
        <f>SUM(JU7:JU150)</f>
        <v>239600</v>
      </c>
      <c r="JV151" s="113">
        <f>SUM(JV7:JV150)</f>
        <v>239600</v>
      </c>
      <c r="JW151" s="113">
        <f>SUM(JW7:JW150)</f>
        <v>104015.64</v>
      </c>
      <c r="JX151" s="66">
        <f t="shared" si="48"/>
        <v>0</v>
      </c>
      <c r="JY151" s="66">
        <f t="shared" si="41"/>
        <v>1145121225</v>
      </c>
      <c r="JZ151" s="66">
        <f t="shared" si="42"/>
        <v>843985855.1500001</v>
      </c>
      <c r="KA151" s="113">
        <f t="shared" si="55"/>
        <v>0</v>
      </c>
      <c r="KB151" s="113">
        <f t="shared" si="55"/>
        <v>632200000</v>
      </c>
      <c r="KC151" s="113">
        <f t="shared" si="55"/>
        <v>618910738.71000004</v>
      </c>
      <c r="KD151" s="113">
        <f t="shared" si="55"/>
        <v>0</v>
      </c>
      <c r="KE151" s="113">
        <f t="shared" si="55"/>
        <v>8463000</v>
      </c>
      <c r="KF151" s="113">
        <f t="shared" si="55"/>
        <v>8463000</v>
      </c>
      <c r="KG151" s="113">
        <f t="shared" si="55"/>
        <v>0</v>
      </c>
      <c r="KH151" s="113">
        <f t="shared" si="55"/>
        <v>274000000</v>
      </c>
      <c r="KI151" s="113">
        <f t="shared" si="55"/>
        <v>15731600</v>
      </c>
      <c r="KJ151" s="113">
        <f t="shared" si="55"/>
        <v>0</v>
      </c>
      <c r="KK151" s="113">
        <f t="shared" si="55"/>
        <v>2260000</v>
      </c>
      <c r="KL151" s="113">
        <f t="shared" si="55"/>
        <v>2260000</v>
      </c>
      <c r="KM151" s="113">
        <f t="shared" si="55"/>
        <v>0</v>
      </c>
      <c r="KN151" s="113">
        <f t="shared" si="55"/>
        <v>228198224.99999997</v>
      </c>
      <c r="KO151" s="113">
        <f t="shared" si="55"/>
        <v>198620516.44</v>
      </c>
      <c r="KP151" s="136"/>
      <c r="KQ151" s="136"/>
      <c r="KR151" s="136"/>
      <c r="KS151" s="136"/>
      <c r="KT151" s="136"/>
      <c r="KU151" s="136"/>
      <c r="KV151" s="136"/>
      <c r="KW151" s="136"/>
      <c r="KX151" s="136"/>
      <c r="KY151" s="136"/>
      <c r="KZ151" s="136"/>
      <c r="LA151" s="136"/>
      <c r="LB151" s="136"/>
      <c r="LC151" s="136"/>
      <c r="LD151" s="136"/>
      <c r="LE151" s="136"/>
      <c r="LF151" s="136"/>
      <c r="LG151" s="136"/>
    </row>
    <row r="152" spans="1:319" s="6" customFormat="1" ht="12.75" x14ac:dyDescent="0.2">
      <c r="A152" s="4"/>
      <c r="B152" s="4"/>
      <c r="D152" s="116"/>
      <c r="E152" s="116"/>
      <c r="J152" s="116"/>
      <c r="K152" s="116"/>
      <c r="Q152" s="3"/>
      <c r="DB152" s="3"/>
      <c r="DC152" s="3"/>
      <c r="DD152" s="3"/>
      <c r="DE152" s="3"/>
      <c r="DF152" s="3"/>
      <c r="DG152" s="3"/>
      <c r="DH152" s="3"/>
      <c r="DI152" s="3"/>
      <c r="DJ152" s="3"/>
      <c r="DK152" s="3"/>
      <c r="DL152" s="3"/>
      <c r="DM152" s="3"/>
      <c r="DN152" s="3"/>
      <c r="DO152" s="3"/>
      <c r="DP152" s="3"/>
      <c r="DQ152" s="3"/>
      <c r="DR152" s="3"/>
      <c r="DS152" s="3"/>
      <c r="DT152" s="3"/>
      <c r="DU152" s="3"/>
      <c r="DV152" s="130"/>
      <c r="DW152" s="130"/>
      <c r="DX152" s="130"/>
      <c r="DY152" s="130"/>
      <c r="DZ152" s="130"/>
      <c r="EA152" s="130"/>
      <c r="EB152" s="130"/>
      <c r="EC152" s="130"/>
      <c r="ED152" s="130"/>
      <c r="EE152" s="119"/>
      <c r="EF152" s="119"/>
      <c r="EG152" s="119"/>
      <c r="EH152" s="119"/>
      <c r="EI152" s="116"/>
      <c r="EJ152" s="116"/>
      <c r="EK152" s="119"/>
      <c r="EL152" s="119"/>
      <c r="EM152" s="119"/>
      <c r="EN152" s="119"/>
      <c r="EO152" s="119"/>
      <c r="EP152" s="119"/>
      <c r="EQ152" s="119"/>
      <c r="ER152" s="119"/>
      <c r="ES152" s="119"/>
      <c r="ET152" s="119"/>
      <c r="EU152" s="119"/>
      <c r="EV152" s="119"/>
      <c r="EW152" s="119"/>
      <c r="EX152" s="119"/>
      <c r="EY152" s="119"/>
      <c r="EZ152" s="119"/>
      <c r="FA152" s="119"/>
      <c r="FB152" s="119"/>
      <c r="FC152" s="116"/>
      <c r="FD152" s="116"/>
      <c r="FE152" s="116"/>
      <c r="FF152" s="116"/>
      <c r="FG152" s="116"/>
      <c r="FH152" s="116"/>
      <c r="FI152" s="116"/>
      <c r="FJ152" s="116"/>
      <c r="FK152" s="116"/>
      <c r="FL152" s="116"/>
      <c r="FM152" s="116"/>
      <c r="FN152" s="116"/>
      <c r="FO152" s="119"/>
      <c r="FP152" s="119"/>
      <c r="FQ152" s="119"/>
      <c r="FR152" s="119"/>
      <c r="FS152" s="119"/>
      <c r="FT152" s="119"/>
      <c r="FU152" s="119"/>
      <c r="FV152" s="119"/>
      <c r="FW152" s="119"/>
      <c r="FX152" s="119"/>
      <c r="FY152" s="119"/>
      <c r="FZ152" s="119"/>
      <c r="GA152" s="119"/>
      <c r="GB152" s="119"/>
      <c r="GC152" s="119"/>
      <c r="GD152" s="119"/>
      <c r="GE152" s="119"/>
      <c r="GF152" s="119"/>
      <c r="GG152" s="119"/>
      <c r="GH152" s="119"/>
      <c r="GI152" s="119"/>
      <c r="GJ152" s="119"/>
      <c r="GK152" s="119"/>
      <c r="GL152" s="119"/>
      <c r="GM152" s="119"/>
      <c r="GN152" s="119"/>
      <c r="GO152" s="119"/>
      <c r="GP152" s="119"/>
      <c r="GQ152" s="119"/>
      <c r="GR152" s="119"/>
      <c r="GS152" s="119"/>
      <c r="GT152" s="119"/>
      <c r="GU152" s="119"/>
      <c r="GV152" s="119"/>
      <c r="GW152" s="119"/>
      <c r="GX152" s="119"/>
      <c r="GY152" s="119"/>
      <c r="GZ152" s="119"/>
      <c r="HA152" s="119"/>
      <c r="HB152" s="119"/>
      <c r="HC152" s="119"/>
      <c r="HD152" s="119"/>
      <c r="HE152" s="119"/>
      <c r="HF152" s="119"/>
      <c r="HG152" s="119"/>
      <c r="HH152" s="119"/>
      <c r="HI152" s="119"/>
      <c r="HJ152" s="119"/>
      <c r="HK152" s="119"/>
      <c r="HL152" s="119"/>
      <c r="HM152" s="119"/>
      <c r="HN152" s="119"/>
      <c r="HO152" s="119"/>
      <c r="HP152" s="119"/>
      <c r="HQ152" s="119"/>
      <c r="HR152" s="119"/>
      <c r="HS152" s="119"/>
      <c r="HT152" s="119"/>
      <c r="HU152" s="119"/>
      <c r="HV152" s="119"/>
      <c r="HW152" s="119"/>
      <c r="HX152" s="119"/>
      <c r="HY152" s="119"/>
      <c r="HZ152" s="116"/>
      <c r="IA152" s="116"/>
      <c r="IB152" s="116"/>
      <c r="IC152" s="116"/>
      <c r="ID152" s="116"/>
      <c r="IE152" s="116"/>
      <c r="II152" s="119"/>
      <c r="IJ152" s="119"/>
      <c r="IK152" s="119"/>
      <c r="IL152" s="119"/>
      <c r="IM152" s="119"/>
      <c r="IN152" s="119"/>
      <c r="IO152" s="131"/>
      <c r="IP152" s="131"/>
      <c r="IQ152" s="131"/>
      <c r="IR152" s="3"/>
      <c r="IS152" s="4"/>
      <c r="IT152" s="4"/>
      <c r="IU152" s="3"/>
      <c r="IV152" s="3"/>
      <c r="IW152" s="3"/>
      <c r="IX152" s="119"/>
      <c r="IY152" s="119"/>
      <c r="IZ152" s="119"/>
      <c r="JA152" s="132"/>
      <c r="JB152" s="132"/>
      <c r="JC152" s="132"/>
      <c r="JD152" s="132"/>
      <c r="JE152" s="132"/>
      <c r="JF152" s="132"/>
      <c r="JG152" s="132"/>
      <c r="JH152" s="132"/>
      <c r="JI152" s="132"/>
      <c r="JJ152" s="132"/>
      <c r="JK152" s="132"/>
      <c r="JL152" s="132"/>
      <c r="JM152" s="132"/>
      <c r="JN152" s="132"/>
      <c r="JO152" s="132"/>
      <c r="JP152" s="132"/>
      <c r="JQ152" s="8"/>
      <c r="JR152" s="8"/>
      <c r="JS152" s="8"/>
      <c r="JT152" s="8"/>
      <c r="JU152" s="8"/>
      <c r="JV152" s="8"/>
      <c r="JW152" s="8"/>
      <c r="JX152" s="8"/>
      <c r="JY152" s="4"/>
      <c r="JZ152" s="4"/>
      <c r="KA152" s="8"/>
      <c r="KB152" s="4"/>
      <c r="KC152" s="4"/>
      <c r="KD152" s="4"/>
      <c r="KE152" s="4"/>
      <c r="KF152" s="4"/>
      <c r="KG152" s="4"/>
      <c r="KH152" s="4"/>
      <c r="KI152" s="4"/>
      <c r="KJ152" s="4"/>
      <c r="KK152" s="4"/>
      <c r="KL152" s="4"/>
      <c r="KM152" s="4"/>
    </row>
    <row r="153" spans="1:319" s="6" customFormat="1" ht="12.75" x14ac:dyDescent="0.2">
      <c r="A153" s="4"/>
      <c r="B153" s="4"/>
      <c r="D153" s="116"/>
      <c r="E153" s="116"/>
      <c r="DB153" s="3"/>
      <c r="DC153" s="3"/>
      <c r="DD153" s="3"/>
      <c r="DE153" s="3"/>
      <c r="DF153" s="3"/>
      <c r="DG153" s="3"/>
      <c r="DH153" s="3"/>
      <c r="DI153" s="3"/>
      <c r="DJ153" s="3"/>
      <c r="DK153" s="3"/>
      <c r="DL153" s="3"/>
      <c r="DM153" s="3"/>
      <c r="DN153" s="3"/>
      <c r="DO153" s="3"/>
      <c r="DP153" s="3"/>
      <c r="DQ153" s="3"/>
      <c r="DR153" s="3"/>
      <c r="DS153" s="3"/>
      <c r="DT153" s="3"/>
      <c r="DU153" s="3"/>
      <c r="DV153" s="130"/>
      <c r="DW153" s="130"/>
      <c r="DX153" s="130"/>
      <c r="DY153" s="130"/>
      <c r="DZ153" s="130"/>
      <c r="EA153" s="130"/>
      <c r="EB153" s="130"/>
      <c r="EC153" s="130"/>
      <c r="ED153" s="130"/>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c r="FC153" s="131"/>
      <c r="FD153" s="133"/>
      <c r="FE153" s="133"/>
      <c r="FF153" s="133"/>
      <c r="FG153" s="133"/>
      <c r="FH153" s="133"/>
      <c r="FI153" s="133"/>
      <c r="FJ153" s="133"/>
      <c r="FK153" s="133"/>
      <c r="FL153" s="133"/>
      <c r="FM153" s="133"/>
      <c r="FN153" s="133"/>
      <c r="FO153" s="119"/>
      <c r="FP153" s="119"/>
      <c r="FQ153" s="119"/>
      <c r="FR153" s="119"/>
      <c r="FS153" s="119"/>
      <c r="FT153" s="119"/>
      <c r="FU153" s="119"/>
      <c r="FV153" s="119"/>
      <c r="FW153" s="119"/>
      <c r="FX153" s="119"/>
      <c r="FY153" s="119"/>
      <c r="FZ153" s="119"/>
      <c r="GA153" s="119"/>
      <c r="GB153" s="119"/>
      <c r="GC153" s="119"/>
      <c r="GD153" s="119"/>
      <c r="GE153" s="119"/>
      <c r="GF153" s="119"/>
      <c r="GG153" s="119"/>
      <c r="GH153" s="119"/>
      <c r="GI153" s="119"/>
      <c r="GJ153" s="119"/>
      <c r="GK153" s="119"/>
      <c r="GL153" s="119"/>
      <c r="GM153" s="119"/>
      <c r="GN153" s="131"/>
      <c r="GO153" s="131"/>
      <c r="GP153" s="131"/>
      <c r="GQ153" s="131"/>
      <c r="GR153" s="131"/>
      <c r="GS153" s="119"/>
      <c r="GT153" s="119"/>
      <c r="GU153" s="119"/>
      <c r="GV153" s="119"/>
      <c r="GW153" s="119"/>
      <c r="GX153" s="119"/>
      <c r="GY153" s="119"/>
      <c r="GZ153" s="119"/>
      <c r="HA153" s="119"/>
      <c r="HB153" s="119"/>
      <c r="HC153" s="119"/>
      <c r="HD153" s="119"/>
      <c r="HE153" s="119"/>
      <c r="HF153" s="119"/>
      <c r="HG153" s="119"/>
      <c r="HH153" s="119"/>
      <c r="HI153" s="119"/>
      <c r="HJ153" s="119"/>
      <c r="HK153" s="119"/>
      <c r="HL153" s="119"/>
      <c r="HM153" s="119"/>
      <c r="HN153" s="119"/>
      <c r="HO153" s="119"/>
      <c r="HP153" s="119"/>
      <c r="HQ153" s="119"/>
      <c r="HR153" s="119"/>
      <c r="HS153" s="119"/>
      <c r="HT153" s="119"/>
      <c r="HU153" s="119"/>
      <c r="HV153" s="119"/>
      <c r="HW153" s="119"/>
      <c r="HX153" s="119"/>
      <c r="HY153" s="119"/>
      <c r="HZ153" s="119"/>
      <c r="IA153" s="119"/>
      <c r="IB153" s="119"/>
      <c r="IC153" s="119"/>
      <c r="ID153" s="119"/>
      <c r="IE153" s="119"/>
      <c r="II153" s="119"/>
      <c r="IJ153" s="119"/>
      <c r="IK153" s="119"/>
      <c r="IL153" s="119"/>
      <c r="IM153" s="119"/>
      <c r="IN153" s="119"/>
      <c r="IO153" s="131"/>
      <c r="IP153" s="131"/>
      <c r="IQ153" s="131"/>
      <c r="IR153" s="3"/>
      <c r="IS153" s="4"/>
      <c r="IT153" s="4"/>
      <c r="IU153" s="3"/>
      <c r="IV153" s="3"/>
      <c r="IW153" s="3"/>
      <c r="IX153" s="119"/>
      <c r="IY153" s="119"/>
      <c r="IZ153" s="119"/>
      <c r="JA153" s="132"/>
      <c r="JB153" s="132"/>
      <c r="JC153" s="132"/>
      <c r="JD153" s="132"/>
      <c r="JE153" s="132"/>
      <c r="JF153" s="132"/>
      <c r="JG153" s="132"/>
      <c r="JH153" s="132"/>
      <c r="JI153" s="132"/>
      <c r="JJ153" s="132"/>
      <c r="JK153" s="132"/>
      <c r="JL153" s="132"/>
      <c r="JM153" s="132"/>
      <c r="JN153" s="132"/>
      <c r="JO153" s="132"/>
      <c r="JP153" s="132"/>
      <c r="JQ153" s="8"/>
      <c r="JR153" s="8"/>
      <c r="JS153" s="8"/>
      <c r="JT153" s="8"/>
      <c r="JU153" s="8"/>
      <c r="JV153" s="8"/>
      <c r="JW153" s="8"/>
      <c r="JX153" s="8"/>
      <c r="JY153" s="4"/>
      <c r="JZ153" s="4"/>
      <c r="KA153" s="4"/>
      <c r="KB153" s="4"/>
      <c r="KC153" s="4"/>
      <c r="KD153" s="4"/>
      <c r="KE153" s="4"/>
      <c r="KF153" s="4"/>
      <c r="KG153" s="4"/>
      <c r="KH153" s="4"/>
      <c r="KI153" s="4"/>
      <c r="KJ153" s="4"/>
      <c r="KK153" s="4"/>
      <c r="KL153" s="4"/>
      <c r="KM153" s="4"/>
    </row>
    <row r="154" spans="1:319" s="6" customFormat="1" ht="12.75" x14ac:dyDescent="0.2">
      <c r="A154" s="4"/>
      <c r="B154" s="4"/>
      <c r="DB154" s="3"/>
      <c r="DC154" s="3"/>
      <c r="DD154" s="3"/>
      <c r="DE154" s="3"/>
      <c r="DF154" s="3"/>
      <c r="DG154" s="3"/>
      <c r="DH154" s="3"/>
      <c r="DI154" s="3"/>
      <c r="DJ154" s="3"/>
      <c r="DK154" s="3"/>
      <c r="DL154" s="3"/>
      <c r="DM154" s="3"/>
      <c r="DN154" s="3"/>
      <c r="DO154" s="3"/>
      <c r="DP154" s="3"/>
      <c r="DQ154" s="3"/>
      <c r="DR154" s="3"/>
      <c r="DS154" s="3"/>
      <c r="DT154" s="3"/>
      <c r="DU154" s="3"/>
      <c r="DV154" s="130"/>
      <c r="DW154" s="130"/>
      <c r="DX154" s="130"/>
      <c r="DY154" s="130"/>
      <c r="DZ154" s="130"/>
      <c r="EA154" s="130"/>
      <c r="EB154" s="130"/>
      <c r="EC154" s="130"/>
      <c r="ED154" s="130"/>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119"/>
      <c r="FC154" s="119"/>
      <c r="FD154" s="130"/>
      <c r="FE154" s="130"/>
      <c r="FF154" s="130"/>
      <c r="FG154" s="130"/>
      <c r="FH154" s="130"/>
      <c r="FI154" s="130"/>
      <c r="FJ154" s="130"/>
      <c r="FK154" s="130"/>
      <c r="FL154" s="130"/>
      <c r="FM154" s="130"/>
      <c r="FN154" s="130"/>
      <c r="FO154" s="119"/>
      <c r="FP154" s="119"/>
      <c r="FQ154" s="119"/>
      <c r="FR154" s="119"/>
      <c r="FS154" s="119"/>
      <c r="FT154" s="119"/>
      <c r="FU154" s="119"/>
      <c r="FV154" s="119"/>
      <c r="FW154" s="119"/>
      <c r="FX154" s="119"/>
      <c r="FY154" s="119"/>
      <c r="FZ154" s="119"/>
      <c r="GA154" s="119"/>
      <c r="GB154" s="119"/>
      <c r="GC154" s="119"/>
      <c r="GD154" s="119"/>
      <c r="GE154" s="119"/>
      <c r="GF154" s="119"/>
      <c r="GG154" s="119"/>
      <c r="GH154" s="119"/>
      <c r="GI154" s="119"/>
      <c r="GJ154" s="119"/>
      <c r="GK154" s="119"/>
      <c r="GL154" s="119"/>
      <c r="GM154" s="119"/>
      <c r="GN154" s="119"/>
      <c r="GO154" s="119"/>
      <c r="GP154" s="119"/>
      <c r="GQ154" s="119"/>
      <c r="GR154" s="119"/>
      <c r="GS154" s="119"/>
      <c r="GT154" s="119"/>
      <c r="GU154" s="119"/>
      <c r="GV154" s="119"/>
      <c r="GW154" s="119"/>
      <c r="GX154" s="119"/>
      <c r="GY154" s="119"/>
      <c r="GZ154" s="119"/>
      <c r="HA154" s="119"/>
      <c r="HB154" s="119"/>
      <c r="HC154" s="119"/>
      <c r="HD154" s="119"/>
      <c r="HE154" s="119"/>
      <c r="HF154" s="119"/>
      <c r="HG154" s="119"/>
      <c r="HH154" s="119"/>
      <c r="HI154" s="119"/>
      <c r="HJ154" s="119"/>
      <c r="HK154" s="119"/>
      <c r="HL154" s="119"/>
      <c r="HM154" s="119"/>
      <c r="HN154" s="119"/>
      <c r="HO154" s="119"/>
      <c r="HP154" s="119"/>
      <c r="HQ154" s="119"/>
      <c r="HR154" s="119"/>
      <c r="HS154" s="119"/>
      <c r="HT154" s="119"/>
      <c r="HU154" s="119"/>
      <c r="HV154" s="119"/>
      <c r="HW154" s="119"/>
      <c r="HX154" s="119"/>
      <c r="HY154" s="119"/>
      <c r="HZ154" s="119"/>
      <c r="IA154" s="119"/>
      <c r="IB154" s="119"/>
      <c r="IC154" s="119"/>
      <c r="ID154" s="119"/>
      <c r="IE154" s="119"/>
      <c r="II154" s="119"/>
      <c r="IJ154" s="119"/>
      <c r="IK154" s="119"/>
      <c r="IL154" s="119"/>
      <c r="IM154" s="119"/>
      <c r="IN154" s="119"/>
      <c r="IO154" s="131"/>
      <c r="IP154" s="131"/>
      <c r="IQ154" s="131"/>
      <c r="IR154" s="3"/>
      <c r="IS154" s="4"/>
      <c r="IT154" s="4"/>
      <c r="IU154" s="3"/>
      <c r="IV154" s="3"/>
      <c r="IW154" s="3"/>
      <c r="IX154" s="119"/>
      <c r="IY154" s="119"/>
      <c r="IZ154" s="119"/>
      <c r="JA154" s="132"/>
      <c r="JB154" s="132"/>
      <c r="JC154" s="132"/>
      <c r="JD154" s="132"/>
      <c r="JE154" s="132"/>
      <c r="JF154" s="132"/>
      <c r="JG154" s="132"/>
      <c r="JH154" s="132"/>
      <c r="JI154" s="132"/>
      <c r="JJ154" s="132"/>
      <c r="JK154" s="132"/>
      <c r="JL154" s="132"/>
      <c r="JM154" s="132"/>
      <c r="JN154" s="132"/>
      <c r="JO154" s="132"/>
      <c r="JP154" s="132"/>
      <c r="JQ154" s="8"/>
      <c r="JR154" s="8"/>
      <c r="JS154" s="8"/>
      <c r="JT154" s="8"/>
      <c r="JU154" s="8"/>
      <c r="JV154" s="8"/>
      <c r="JW154" s="8"/>
      <c r="JX154" s="8"/>
      <c r="JY154" s="4"/>
      <c r="JZ154" s="4"/>
      <c r="KA154" s="4"/>
      <c r="KB154" s="4"/>
      <c r="KC154" s="4"/>
      <c r="KD154" s="4"/>
      <c r="KE154" s="4"/>
      <c r="KF154" s="4"/>
      <c r="KG154" s="4"/>
      <c r="KH154" s="4"/>
      <c r="KI154" s="4"/>
      <c r="KJ154" s="4"/>
      <c r="KK154" s="4"/>
      <c r="KL154" s="4"/>
      <c r="KM154" s="4"/>
    </row>
    <row r="155" spans="1:319" s="6" customFormat="1" ht="12.75" x14ac:dyDescent="0.2">
      <c r="A155" s="4"/>
      <c r="B155" s="4"/>
      <c r="DB155" s="3"/>
      <c r="DC155" s="3"/>
      <c r="DD155" s="3"/>
      <c r="DE155" s="3"/>
      <c r="DF155" s="3"/>
      <c r="DG155" s="3"/>
      <c r="DH155" s="3"/>
      <c r="DI155" s="3"/>
      <c r="DJ155" s="3"/>
      <c r="DK155" s="3"/>
      <c r="DL155" s="3"/>
      <c r="DM155" s="3"/>
      <c r="DN155" s="3"/>
      <c r="DO155" s="3"/>
      <c r="DP155" s="3"/>
      <c r="DQ155" s="3"/>
      <c r="DR155" s="3"/>
      <c r="DS155" s="3"/>
      <c r="DT155" s="3"/>
      <c r="DU155" s="3"/>
      <c r="DV155" s="130"/>
      <c r="DW155" s="130"/>
      <c r="DX155" s="130"/>
      <c r="DY155" s="130"/>
      <c r="DZ155" s="130"/>
      <c r="EA155" s="130"/>
      <c r="EB155" s="130"/>
      <c r="EC155" s="130"/>
      <c r="ED155" s="130"/>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c r="FC155" s="119"/>
      <c r="FD155" s="130"/>
      <c r="FE155" s="130"/>
      <c r="FF155" s="130"/>
      <c r="FG155" s="130"/>
      <c r="FH155" s="130"/>
      <c r="FI155" s="130"/>
      <c r="FJ155" s="130"/>
      <c r="FK155" s="130"/>
      <c r="FL155" s="130"/>
      <c r="FM155" s="130"/>
      <c r="FN155" s="130"/>
      <c r="FO155" s="119"/>
      <c r="FP155" s="119"/>
      <c r="FQ155" s="119"/>
      <c r="FR155" s="119"/>
      <c r="FS155" s="119"/>
      <c r="FT155" s="119"/>
      <c r="FU155" s="119"/>
      <c r="FV155" s="119"/>
      <c r="FW155" s="119"/>
      <c r="FX155" s="119"/>
      <c r="FY155" s="119"/>
      <c r="FZ155" s="119"/>
      <c r="GA155" s="119"/>
      <c r="GB155" s="119"/>
      <c r="GC155" s="119"/>
      <c r="GD155" s="119"/>
      <c r="GE155" s="119"/>
      <c r="GF155" s="119"/>
      <c r="GG155" s="119"/>
      <c r="GH155" s="119"/>
      <c r="GI155" s="119"/>
      <c r="GJ155" s="119"/>
      <c r="GK155" s="119"/>
      <c r="GL155" s="119"/>
      <c r="GM155" s="119"/>
      <c r="GN155" s="119"/>
      <c r="GO155" s="119"/>
      <c r="GP155" s="119"/>
      <c r="GQ155" s="119"/>
      <c r="GR155" s="119"/>
      <c r="GS155" s="119"/>
      <c r="GT155" s="119"/>
      <c r="GU155" s="119"/>
      <c r="GV155" s="119"/>
      <c r="GW155" s="119"/>
      <c r="GX155" s="119"/>
      <c r="GY155" s="119"/>
      <c r="GZ155" s="119"/>
      <c r="HA155" s="119"/>
      <c r="HB155" s="119"/>
      <c r="HC155" s="119"/>
      <c r="HD155" s="119"/>
      <c r="HE155" s="119"/>
      <c r="HF155" s="119"/>
      <c r="HG155" s="119"/>
      <c r="HH155" s="119"/>
      <c r="HI155" s="119"/>
      <c r="HJ155" s="119"/>
      <c r="HK155" s="119"/>
      <c r="HL155" s="119"/>
      <c r="HM155" s="119"/>
      <c r="HN155" s="119"/>
      <c r="HO155" s="119"/>
      <c r="HP155" s="119"/>
      <c r="HQ155" s="119"/>
      <c r="HR155" s="119"/>
      <c r="HS155" s="119"/>
      <c r="HT155" s="119"/>
      <c r="HU155" s="119"/>
      <c r="HV155" s="119"/>
      <c r="HW155" s="119"/>
      <c r="HX155" s="119"/>
      <c r="HY155" s="119"/>
      <c r="HZ155" s="119"/>
      <c r="IA155" s="119"/>
      <c r="IB155" s="119"/>
      <c r="IC155" s="119"/>
      <c r="ID155" s="119"/>
      <c r="IE155" s="119"/>
      <c r="II155" s="119"/>
      <c r="IJ155" s="119"/>
      <c r="IK155" s="119"/>
      <c r="IL155" s="119"/>
      <c r="IM155" s="119"/>
      <c r="IN155" s="119"/>
      <c r="IO155" s="131"/>
      <c r="IP155" s="131"/>
      <c r="IQ155" s="131"/>
      <c r="IR155" s="3"/>
      <c r="IS155" s="4"/>
      <c r="IT155" s="4"/>
      <c r="IU155" s="3"/>
      <c r="IV155" s="3"/>
      <c r="IW155" s="3"/>
      <c r="IX155" s="119"/>
      <c r="IY155" s="119"/>
      <c r="IZ155" s="119"/>
      <c r="JA155" s="132"/>
      <c r="JB155" s="132"/>
      <c r="JC155" s="132"/>
      <c r="JD155" s="132"/>
      <c r="JE155" s="132"/>
      <c r="JF155" s="132"/>
      <c r="JG155" s="132"/>
      <c r="JH155" s="132"/>
      <c r="JI155" s="132"/>
      <c r="JJ155" s="132"/>
      <c r="JK155" s="132"/>
      <c r="JL155" s="132"/>
      <c r="JM155" s="132"/>
      <c r="JN155" s="132"/>
      <c r="JO155" s="132"/>
      <c r="JP155" s="132"/>
      <c r="JQ155" s="8"/>
      <c r="JR155" s="8"/>
      <c r="JS155" s="8"/>
      <c r="JT155" s="8"/>
      <c r="JU155" s="8"/>
      <c r="JV155" s="8"/>
      <c r="JW155" s="8"/>
      <c r="JX155" s="8"/>
      <c r="JY155" s="4"/>
      <c r="JZ155" s="4"/>
      <c r="KA155" s="4"/>
      <c r="KB155" s="4"/>
      <c r="KC155" s="4"/>
      <c r="KD155" s="4"/>
      <c r="KE155" s="4"/>
      <c r="KF155" s="4"/>
      <c r="KG155" s="4"/>
      <c r="KH155" s="4"/>
      <c r="KI155" s="4"/>
      <c r="KJ155" s="4"/>
      <c r="KK155" s="4"/>
      <c r="KL155" s="4"/>
      <c r="KM155" s="4"/>
    </row>
    <row r="156" spans="1:319" s="6" customFormat="1" ht="12.75" x14ac:dyDescent="0.2">
      <c r="A156" s="4"/>
      <c r="B156" s="4"/>
      <c r="DB156" s="3"/>
      <c r="DC156" s="3"/>
      <c r="DD156" s="3"/>
      <c r="DE156" s="3"/>
      <c r="DF156" s="3"/>
      <c r="DG156" s="3"/>
      <c r="DH156" s="3"/>
      <c r="DI156" s="3"/>
      <c r="DJ156" s="3"/>
      <c r="DK156" s="3"/>
      <c r="DL156" s="3"/>
      <c r="DM156" s="3"/>
      <c r="DN156" s="3"/>
      <c r="DO156" s="3"/>
      <c r="DP156" s="3"/>
      <c r="DQ156" s="3"/>
      <c r="DR156" s="3"/>
      <c r="DS156" s="3"/>
      <c r="DT156" s="3"/>
      <c r="DU156" s="3"/>
      <c r="DV156" s="133"/>
      <c r="DW156" s="133"/>
      <c r="DX156" s="133"/>
      <c r="DY156" s="133"/>
      <c r="DZ156" s="133"/>
      <c r="EA156" s="133"/>
      <c r="EB156" s="133"/>
      <c r="EC156" s="133"/>
      <c r="ED156" s="133"/>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c r="FC156" s="119"/>
      <c r="FD156" s="130"/>
      <c r="FE156" s="130"/>
      <c r="FF156" s="130"/>
      <c r="FG156" s="130"/>
      <c r="FH156" s="130"/>
      <c r="FI156" s="130"/>
      <c r="FJ156" s="130"/>
      <c r="FK156" s="130"/>
      <c r="FL156" s="130"/>
      <c r="FM156" s="130"/>
      <c r="FN156" s="130"/>
      <c r="FO156" s="119"/>
      <c r="FP156" s="119"/>
      <c r="FQ156" s="119"/>
      <c r="FR156" s="119"/>
      <c r="FS156" s="119"/>
      <c r="FT156" s="119"/>
      <c r="FU156" s="119"/>
      <c r="FV156" s="119"/>
      <c r="FW156" s="119"/>
      <c r="FX156" s="119"/>
      <c r="FY156" s="119"/>
      <c r="FZ156" s="119"/>
      <c r="GA156" s="119"/>
      <c r="GB156" s="119"/>
      <c r="GC156" s="119"/>
      <c r="GD156" s="119"/>
      <c r="GE156" s="119"/>
      <c r="GF156" s="119"/>
      <c r="GG156" s="119"/>
      <c r="GH156" s="119"/>
      <c r="GI156" s="119"/>
      <c r="GJ156" s="119"/>
      <c r="GK156" s="119"/>
      <c r="GL156" s="119"/>
      <c r="GM156" s="119"/>
      <c r="GN156" s="119"/>
      <c r="GO156" s="119"/>
      <c r="GP156" s="119"/>
      <c r="GQ156" s="119"/>
      <c r="GR156" s="119"/>
      <c r="GS156" s="119"/>
      <c r="GT156" s="119"/>
      <c r="GU156" s="119"/>
      <c r="GV156" s="119"/>
      <c r="GW156" s="119"/>
      <c r="GX156" s="119"/>
      <c r="GY156" s="119"/>
      <c r="GZ156" s="119"/>
      <c r="HA156" s="119"/>
      <c r="HB156" s="119"/>
      <c r="HC156" s="119"/>
      <c r="HD156" s="119"/>
      <c r="HE156" s="119"/>
      <c r="HF156" s="119"/>
      <c r="HG156" s="119"/>
      <c r="HH156" s="119"/>
      <c r="HI156" s="119"/>
      <c r="HJ156" s="119"/>
      <c r="HK156" s="119"/>
      <c r="HL156" s="119"/>
      <c r="HM156" s="119"/>
      <c r="HN156" s="119"/>
      <c r="HO156" s="119"/>
      <c r="HP156" s="119"/>
      <c r="HQ156" s="119"/>
      <c r="HR156" s="119"/>
      <c r="HS156" s="119"/>
      <c r="HT156" s="119"/>
      <c r="HU156" s="119"/>
      <c r="HV156" s="119"/>
      <c r="HW156" s="119"/>
      <c r="HX156" s="119"/>
      <c r="HY156" s="119"/>
      <c r="HZ156" s="119"/>
      <c r="IA156" s="119"/>
      <c r="IB156" s="119"/>
      <c r="IC156" s="119"/>
      <c r="ID156" s="119"/>
      <c r="IE156" s="119"/>
      <c r="II156" s="119"/>
      <c r="IJ156" s="119"/>
      <c r="IK156" s="119"/>
      <c r="IL156" s="119"/>
      <c r="IM156" s="119"/>
      <c r="IN156" s="119"/>
      <c r="IO156" s="131"/>
      <c r="IP156" s="131"/>
      <c r="IQ156" s="131"/>
      <c r="IR156" s="3"/>
      <c r="IS156" s="4"/>
      <c r="IT156" s="4"/>
      <c r="IU156" s="3"/>
      <c r="IV156" s="3"/>
      <c r="IW156" s="3"/>
      <c r="IX156" s="119"/>
      <c r="IY156" s="119"/>
      <c r="IZ156" s="119"/>
      <c r="JA156" s="132"/>
      <c r="JB156" s="132"/>
      <c r="JC156" s="132"/>
      <c r="JD156" s="132"/>
      <c r="JE156" s="132"/>
      <c r="JF156" s="132"/>
      <c r="JG156" s="132"/>
      <c r="JH156" s="132"/>
      <c r="JI156" s="132"/>
      <c r="JJ156" s="132"/>
      <c r="JK156" s="132"/>
      <c r="JL156" s="132"/>
      <c r="JM156" s="132"/>
      <c r="JN156" s="132"/>
      <c r="JO156" s="132"/>
      <c r="JP156" s="132"/>
      <c r="JQ156" s="8"/>
      <c r="JR156" s="8"/>
      <c r="JS156" s="8"/>
      <c r="JT156" s="8"/>
      <c r="JU156" s="8"/>
      <c r="JV156" s="8"/>
      <c r="JW156" s="8"/>
      <c r="JX156" s="8"/>
      <c r="JY156" s="4"/>
      <c r="JZ156" s="4"/>
      <c r="KA156" s="4"/>
      <c r="KB156" s="4"/>
      <c r="KC156" s="4"/>
      <c r="KD156" s="4"/>
      <c r="KE156" s="4"/>
      <c r="KF156" s="4"/>
      <c r="KG156" s="4"/>
      <c r="KH156" s="4"/>
      <c r="KI156" s="4"/>
      <c r="KJ156" s="4"/>
      <c r="KK156" s="4"/>
      <c r="KL156" s="4"/>
      <c r="KM156" s="4"/>
    </row>
    <row r="157" spans="1:319" s="6" customFormat="1" ht="12.75" x14ac:dyDescent="0.2">
      <c r="A157" s="4"/>
      <c r="B157" s="4"/>
      <c r="DB157" s="3"/>
      <c r="DC157" s="3"/>
      <c r="DD157" s="3"/>
      <c r="DE157" s="3"/>
      <c r="DF157" s="3"/>
      <c r="DG157" s="3"/>
      <c r="DH157" s="3"/>
      <c r="DI157" s="3"/>
      <c r="DJ157" s="3"/>
      <c r="DK157" s="3"/>
      <c r="DL157" s="3"/>
      <c r="DM157" s="3"/>
      <c r="DN157" s="3"/>
      <c r="DO157" s="3"/>
      <c r="DP157" s="3"/>
      <c r="DQ157" s="3"/>
      <c r="DR157" s="3"/>
      <c r="DS157" s="3"/>
      <c r="DT157" s="3"/>
      <c r="DU157" s="3"/>
      <c r="DV157" s="130"/>
      <c r="DW157" s="130"/>
      <c r="DX157" s="130"/>
      <c r="DY157" s="130"/>
      <c r="DZ157" s="130"/>
      <c r="EA157" s="130"/>
      <c r="EB157" s="130"/>
      <c r="EC157" s="130"/>
      <c r="ED157" s="130"/>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30"/>
      <c r="FE157" s="130"/>
      <c r="FF157" s="130"/>
      <c r="FG157" s="130"/>
      <c r="FH157" s="130"/>
      <c r="FI157" s="130"/>
      <c r="FJ157" s="130"/>
      <c r="FK157" s="130"/>
      <c r="FL157" s="130"/>
      <c r="FM157" s="130"/>
      <c r="FN157" s="130"/>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I157" s="119"/>
      <c r="IJ157" s="119"/>
      <c r="IK157" s="119"/>
      <c r="IL157" s="119"/>
      <c r="IM157" s="119"/>
      <c r="IN157" s="119"/>
      <c r="IO157" s="131"/>
      <c r="IP157" s="131"/>
      <c r="IQ157" s="131"/>
      <c r="IR157" s="3"/>
      <c r="IS157" s="4"/>
      <c r="IT157" s="4"/>
      <c r="IU157" s="3"/>
      <c r="IV157" s="3"/>
      <c r="IW157" s="3"/>
      <c r="IX157" s="119"/>
      <c r="IY157" s="119"/>
      <c r="IZ157" s="119"/>
      <c r="JA157" s="132"/>
      <c r="JB157" s="132"/>
      <c r="JC157" s="132"/>
      <c r="JD157" s="132"/>
      <c r="JE157" s="132"/>
      <c r="JF157" s="132"/>
      <c r="JG157" s="132"/>
      <c r="JH157" s="132"/>
      <c r="JI157" s="132"/>
      <c r="JJ157" s="132"/>
      <c r="JK157" s="132"/>
      <c r="JL157" s="132"/>
      <c r="JM157" s="132"/>
      <c r="JN157" s="132"/>
      <c r="JO157" s="132"/>
      <c r="JP157" s="132"/>
      <c r="JQ157" s="8"/>
      <c r="JR157" s="8"/>
      <c r="JS157" s="8"/>
      <c r="JT157" s="8"/>
      <c r="JU157" s="8"/>
      <c r="JV157" s="8"/>
      <c r="JW157" s="8"/>
      <c r="JX157" s="8"/>
      <c r="JY157" s="4"/>
      <c r="JZ157" s="4"/>
      <c r="KA157" s="4"/>
      <c r="KB157" s="4"/>
      <c r="KC157" s="4"/>
      <c r="KD157" s="4"/>
      <c r="KE157" s="4"/>
      <c r="KF157" s="4"/>
      <c r="KG157" s="4"/>
      <c r="KH157" s="4"/>
      <c r="KI157" s="4"/>
      <c r="KJ157" s="4"/>
      <c r="KK157" s="4"/>
      <c r="KL157" s="4"/>
      <c r="KM157" s="4"/>
    </row>
  </sheetData>
  <mergeCells count="104">
    <mergeCell ref="KD4:KF4"/>
    <mergeCell ref="KG4:KI4"/>
    <mergeCell ref="KJ4:KL4"/>
    <mergeCell ref="KM4:KO4"/>
    <mergeCell ref="JF4:JH4"/>
    <mergeCell ref="JI4:JK4"/>
    <mergeCell ref="JL4:JN4"/>
    <mergeCell ref="JO4:JQ4"/>
    <mergeCell ref="JR4:JT4"/>
    <mergeCell ref="JU4:JW4"/>
    <mergeCell ref="JX4:JZ4"/>
    <mergeCell ref="KA4:KC4"/>
    <mergeCell ref="HD4:HF4"/>
    <mergeCell ref="HG4:HI4"/>
    <mergeCell ref="FZ4:GB4"/>
    <mergeCell ref="GC4:GE4"/>
    <mergeCell ref="GF4:GH4"/>
    <mergeCell ref="GI4:GK4"/>
    <mergeCell ref="HV4:HX4"/>
    <mergeCell ref="HY4:IA4"/>
    <mergeCell ref="IB4:ID4"/>
    <mergeCell ref="GL4:GN4"/>
    <mergeCell ref="GO4:GQ4"/>
    <mergeCell ref="GR4:GT4"/>
    <mergeCell ref="GU4:GW4"/>
    <mergeCell ref="GX4:GZ4"/>
    <mergeCell ref="HA4:HC4"/>
    <mergeCell ref="IT4:IV4"/>
    <mergeCell ref="IW4:IY4"/>
    <mergeCell ref="IZ4:JB4"/>
    <mergeCell ref="JC4:JE4"/>
    <mergeCell ref="IN4:IP4"/>
    <mergeCell ref="IQ4:IS4"/>
    <mergeCell ref="HJ4:HL4"/>
    <mergeCell ref="HM4:HO4"/>
    <mergeCell ref="HP4:HR4"/>
    <mergeCell ref="HS4:HU4"/>
    <mergeCell ref="IE4:IG4"/>
    <mergeCell ref="IH4:IJ4"/>
    <mergeCell ref="IK4:IM4"/>
    <mergeCell ref="FW4:FY4"/>
    <mergeCell ref="EP4:ER4"/>
    <mergeCell ref="ES4:EU4"/>
    <mergeCell ref="EV4:EX4"/>
    <mergeCell ref="EY4:FA4"/>
    <mergeCell ref="FB4:FD4"/>
    <mergeCell ref="DX4:DZ4"/>
    <mergeCell ref="EA4:EC4"/>
    <mergeCell ref="ED4:EF4"/>
    <mergeCell ref="EG4:EI4"/>
    <mergeCell ref="EJ4:EL4"/>
    <mergeCell ref="EM4:EO4"/>
    <mergeCell ref="FE4:FG4"/>
    <mergeCell ref="FH4:FJ4"/>
    <mergeCell ref="FK4:FM4"/>
    <mergeCell ref="FN4:FP4"/>
    <mergeCell ref="FQ4:FS4"/>
    <mergeCell ref="FT4:FV4"/>
    <mergeCell ref="DF4:DH4"/>
    <mergeCell ref="DI4:DK4"/>
    <mergeCell ref="DL4:DN4"/>
    <mergeCell ref="DO4:DQ4"/>
    <mergeCell ref="DR4:DT4"/>
    <mergeCell ref="DU4:DW4"/>
    <mergeCell ref="CN4:CP4"/>
    <mergeCell ref="CQ4:CS4"/>
    <mergeCell ref="CT4:CV4"/>
    <mergeCell ref="CW4:CY4"/>
    <mergeCell ref="CZ4:DB4"/>
    <mergeCell ref="DC4:DE4"/>
    <mergeCell ref="CB4:CD4"/>
    <mergeCell ref="CE4:CG4"/>
    <mergeCell ref="CH4:CJ4"/>
    <mergeCell ref="CK4:CM4"/>
    <mergeCell ref="BD4:BF4"/>
    <mergeCell ref="BG4:BI4"/>
    <mergeCell ref="BJ4:BL4"/>
    <mergeCell ref="BM4:BO4"/>
    <mergeCell ref="BP4:BR4"/>
    <mergeCell ref="BS4:BU4"/>
    <mergeCell ref="A3:O3"/>
    <mergeCell ref="DV3:DY3"/>
    <mergeCell ref="II3:IO3"/>
    <mergeCell ref="IX3:JD3"/>
    <mergeCell ref="B4:D4"/>
    <mergeCell ref="E4:G4"/>
    <mergeCell ref="H4:J4"/>
    <mergeCell ref="K4:M4"/>
    <mergeCell ref="N4:P4"/>
    <mergeCell ref="Q4:S4"/>
    <mergeCell ref="AL4:AN4"/>
    <mergeCell ref="AO4:AQ4"/>
    <mergeCell ref="AR4:AT4"/>
    <mergeCell ref="AU4:AW4"/>
    <mergeCell ref="AX4:AZ4"/>
    <mergeCell ref="BA4:BC4"/>
    <mergeCell ref="T4:V4"/>
    <mergeCell ref="W4:Y4"/>
    <mergeCell ref="Z4:AB4"/>
    <mergeCell ref="AC4:AE4"/>
    <mergeCell ref="AF4:AH4"/>
    <mergeCell ref="AI4:AK4"/>
    <mergeCell ref="BV4:BX4"/>
    <mergeCell ref="BY4:CA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2020-06-17T08:35:17Z</dcterms:modified>
</cp:coreProperties>
</file>