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M36" i="1" l="1"/>
  <c r="I36" i="1"/>
  <c r="L36" i="1"/>
  <c r="H36" i="1"/>
  <c r="D36" i="1"/>
  <c r="K36" i="1"/>
  <c r="G36" i="1"/>
  <c r="J36" i="1"/>
  <c r="E36" i="1"/>
</calcChain>
</file>

<file path=xl/sharedStrings.xml><?xml version="1.0" encoding="utf-8"?>
<sst xmlns="http://schemas.openxmlformats.org/spreadsheetml/2006/main" count="118" uniqueCount="84">
  <si>
    <t>Код</t>
  </si>
  <si>
    <t>Наименование</t>
  </si>
  <si>
    <t>Прогноз поступлений НДФЛ в бюджеты МР(ГО) на очередной финансовый год</t>
  </si>
  <si>
    <t>Сумма исчисленного налога на доходы физических лиц по формам 7-НДФЛ УФНС России по Ивановской области за отчетный год</t>
  </si>
  <si>
    <t>Корректирующий коэффициент, применяемый при расчете налогового потенциала МР(ГО) по НДФЛ</t>
  </si>
  <si>
    <t>Налоговый потенциал МР(ГО) по НДФЛ</t>
  </si>
  <si>
    <t>Прогноз поступлений ЕНВД в бюджеты МР(ГО) на очередной финансовый год</t>
  </si>
  <si>
    <t>Сумма исчисленного единого налога на вмененный доход по форме 5-ЕНВД УФНС России по Ивановской области за отчетный год</t>
  </si>
  <si>
    <t>Налоговый потенциал МР(ГО) по ЕНВД</t>
  </si>
  <si>
    <t>Прогноз поступлений налоговых доходов в бюджеты МР(ГО) на очередной финансовый год</t>
  </si>
  <si>
    <t>Налоговый потенциал МР(ГО) по прочим видам налогов на очередной финансовый год</t>
  </si>
  <si>
    <t>Налоговый потенциал МР(ГО) на очередной финансовый год</t>
  </si>
  <si>
    <t>Единица измерения</t>
  </si>
  <si>
    <t>тысяча рублей</t>
  </si>
  <si>
    <t>процент</t>
  </si>
  <si>
    <t>Формула вычисления</t>
  </si>
  <si>
    <t>гр01</t>
  </si>
  <si>
    <t>гр02</t>
  </si>
  <si>
    <t>гр10</t>
  </si>
  <si>
    <t>гр03=гр01*гр02/СУММ(гр02)*гр10</t>
  </si>
  <si>
    <t>гр04</t>
  </si>
  <si>
    <t>гр05</t>
  </si>
  <si>
    <t>гр06=гр04*гр05/СУММ(гр05)</t>
  </si>
  <si>
    <t>гр07</t>
  </si>
  <si>
    <t>гр08=(гр07-гр01-гр04)*(гр03+гр06)/(СУММ(гр03)+СУММ(гр06))</t>
  </si>
  <si>
    <t>гр09=гр03+гр06+гр08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</si>
  <si>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</si>
  <si>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</si>
  <si>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</si>
  <si>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</si>
  <si>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</si>
  <si>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</si>
  <si>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</si>
  <si>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</si>
  <si>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</si>
  <si>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</si>
  <si>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</si>
  <si>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</si>
  <si>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</si>
  <si>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</si>
  <si>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</si>
  <si>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</si>
  <si>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</si>
  <si>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</si>
  <si>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</si>
  <si>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</si>
  <si>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</si>
  <si>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</si>
  <si>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</si>
  <si>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</si>
  <si>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</si>
  <si>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</si>
  <si>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</si>
  <si>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</si>
  <si>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</si>
  <si>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</si>
  <si>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</si>
  <si>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</si>
  <si>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</si>
  <si>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</si>
  <si>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</si>
  <si>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</si>
  <si>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</si>
  <si>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</si>
  <si>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</si>
  <si>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</si>
  <si>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</si>
  <si>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</si>
  <si>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</si>
  <si>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</si>
  <si>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</si>
  <si>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</si>
  <si>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</si>
  <si>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</si>
  <si>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</si>
  <si>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</si>
  <si>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</si>
  <si>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</si>
  <si>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</si>
  <si>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</si>
  <si>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</si>
  <si>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</si>
  <si>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</si>
  <si>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204.1.02 Налоговый потенциал МР(ГО)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</si>
</sst>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9"/>
  <sheetViews>
    <sheetView tabSelected="1" topLeftCell="B2" workbookViewId="0">
      <selection activeCell="C2" sqref="C2:M2"/>
    </sheetView>
  </sheetViews>
  <sheetFormatPr defaultRowHeight="15" x14ac:dyDescent="0.25"/>
  <cols>
    <col min="1" max="1" width="0" hidden="1" customWidth="1"/>
    <col min="2" max="2" width="5.42578125" customWidth="1"/>
    <col min="3" max="3" width="24.140625" customWidth="1"/>
    <col min="4" max="13" width="17.28515625" customWidth="1"/>
    <col min="14" max="14" width="21.28515625" customWidth="1"/>
    <col min="15" max="15" width="14.85546875" customWidth="1"/>
    <col min="16" max="16" width="16.7109375" customWidth="1"/>
    <col min="17" max="17" width="15.7109375" customWidth="1"/>
    <col min="18" max="18" width="16.7109375" customWidth="1"/>
    <col min="19" max="19" width="13.7109375" customWidth="1"/>
    <col min="20" max="20" width="17.5703125" customWidth="1"/>
    <col min="21" max="21" width="15.85546875" customWidth="1"/>
  </cols>
  <sheetData>
    <row r="1" spans="1:21" x14ac:dyDescent="0.25">
      <c r="A1" s="1"/>
      <c r="B1" s="1"/>
      <c r="C1" s="1"/>
      <c r="D1" s="36"/>
      <c r="E1" s="36"/>
      <c r="F1" s="36"/>
      <c r="G1" s="36"/>
      <c r="H1" s="36"/>
      <c r="I1" s="36"/>
      <c r="J1" s="36"/>
      <c r="K1" s="36"/>
      <c r="L1" s="36"/>
      <c r="M1" s="36"/>
      <c r="N1" s="1"/>
      <c r="O1" s="1"/>
      <c r="P1" s="1"/>
      <c r="Q1" s="1"/>
      <c r="R1" s="2"/>
      <c r="S1" s="2"/>
      <c r="T1" s="1"/>
      <c r="U1" s="1"/>
    </row>
    <row r="2" spans="1:21" ht="18" customHeight="1" x14ac:dyDescent="0.25">
      <c r="A2" s="1"/>
      <c r="B2" s="1"/>
      <c r="C2" s="37" t="s">
        <v>83</v>
      </c>
      <c r="D2" s="37"/>
      <c r="E2" s="37"/>
      <c r="F2" s="37"/>
      <c r="G2" s="37"/>
      <c r="H2" s="37"/>
      <c r="I2" s="37"/>
      <c r="J2" s="37"/>
      <c r="K2" s="37"/>
      <c r="L2" s="37"/>
      <c r="M2" s="37"/>
      <c r="N2" s="3"/>
      <c r="O2" s="4"/>
      <c r="P2" s="5"/>
      <c r="Q2" s="5"/>
      <c r="R2" s="5"/>
      <c r="S2" s="5"/>
      <c r="T2" s="5"/>
      <c r="U2" s="5"/>
    </row>
    <row r="3" spans="1:21" x14ac:dyDescent="0.25">
      <c r="A3" s="1"/>
      <c r="B3" s="6"/>
      <c r="C3" s="6"/>
      <c r="D3" s="38"/>
      <c r="E3" s="38"/>
      <c r="F3" s="38"/>
      <c r="G3" s="38"/>
      <c r="H3" s="38"/>
      <c r="I3" s="38"/>
      <c r="J3" s="38"/>
      <c r="K3" s="38"/>
      <c r="L3" s="38"/>
      <c r="M3" s="38"/>
      <c r="N3" s="1"/>
      <c r="O3" s="1"/>
      <c r="P3" s="1"/>
      <c r="Q3" s="1"/>
      <c r="R3" s="1"/>
      <c r="S3" s="1"/>
      <c r="T3" s="1"/>
      <c r="U3" s="1"/>
    </row>
    <row r="4" spans="1:21" x14ac:dyDescent="0.25">
      <c r="A4" s="7"/>
      <c r="B4" s="39" t="s">
        <v>0</v>
      </c>
      <c r="C4" s="39" t="s">
        <v>1</v>
      </c>
      <c r="D4" s="33" t="s">
        <v>2</v>
      </c>
      <c r="E4" s="33" t="s">
        <v>3</v>
      </c>
      <c r="F4" s="33" t="s">
        <v>4</v>
      </c>
      <c r="G4" s="33" t="s">
        <v>5</v>
      </c>
      <c r="H4" s="33" t="s">
        <v>6</v>
      </c>
      <c r="I4" s="33" t="s">
        <v>7</v>
      </c>
      <c r="J4" s="33" t="s">
        <v>8</v>
      </c>
      <c r="K4" s="33" t="s">
        <v>9</v>
      </c>
      <c r="L4" s="33" t="s">
        <v>10</v>
      </c>
      <c r="M4" s="33" t="s">
        <v>11</v>
      </c>
      <c r="N4" s="8"/>
      <c r="O4" s="4"/>
      <c r="P4" s="4"/>
      <c r="Q4" s="4"/>
      <c r="R4" s="1"/>
      <c r="S4" s="1"/>
      <c r="T4" s="1"/>
      <c r="U4" s="4"/>
    </row>
    <row r="5" spans="1:21" x14ac:dyDescent="0.25">
      <c r="A5" s="7"/>
      <c r="B5" s="40"/>
      <c r="C5" s="40"/>
      <c r="D5" s="34"/>
      <c r="E5" s="34"/>
      <c r="F5" s="34"/>
      <c r="G5" s="34"/>
      <c r="H5" s="34"/>
      <c r="I5" s="34"/>
      <c r="J5" s="34"/>
      <c r="K5" s="34"/>
      <c r="L5" s="34"/>
      <c r="M5" s="34"/>
      <c r="N5" s="8"/>
      <c r="O5" s="4"/>
      <c r="P5" s="4"/>
      <c r="Q5" s="4"/>
      <c r="R5" s="1"/>
      <c r="S5" s="1"/>
      <c r="T5" s="1"/>
      <c r="U5" s="4"/>
    </row>
    <row r="6" spans="1:21" ht="73.5" customHeight="1" x14ac:dyDescent="0.25">
      <c r="A6" s="7"/>
      <c r="B6" s="41"/>
      <c r="C6" s="41"/>
      <c r="D6" s="35"/>
      <c r="E6" s="35"/>
      <c r="F6" s="35"/>
      <c r="G6" s="35"/>
      <c r="H6" s="35"/>
      <c r="I6" s="35"/>
      <c r="J6" s="35"/>
      <c r="K6" s="35"/>
      <c r="L6" s="35"/>
      <c r="M6" s="35"/>
      <c r="N6" s="8"/>
      <c r="O6" s="4"/>
      <c r="P6" s="4"/>
      <c r="Q6" s="4"/>
      <c r="R6" s="1"/>
      <c r="S6" s="1"/>
      <c r="T6" s="1"/>
      <c r="U6" s="4"/>
    </row>
    <row r="7" spans="1:21" x14ac:dyDescent="0.25">
      <c r="A7" s="7"/>
      <c r="B7" s="9"/>
      <c r="C7" s="10" t="s">
        <v>12</v>
      </c>
      <c r="D7" s="11" t="s">
        <v>13</v>
      </c>
      <c r="E7" s="11" t="s">
        <v>13</v>
      </c>
      <c r="F7" s="11" t="s">
        <v>14</v>
      </c>
      <c r="G7" s="11" t="s">
        <v>13</v>
      </c>
      <c r="H7" s="11" t="s">
        <v>13</v>
      </c>
      <c r="I7" s="11" t="s">
        <v>13</v>
      </c>
      <c r="J7" s="11" t="s">
        <v>13</v>
      </c>
      <c r="K7" s="11" t="s">
        <v>13</v>
      </c>
      <c r="L7" s="11" t="s">
        <v>13</v>
      </c>
      <c r="M7" s="11" t="s">
        <v>13</v>
      </c>
      <c r="N7" s="8"/>
      <c r="O7" s="1"/>
      <c r="P7" s="1"/>
      <c r="Q7" s="1"/>
      <c r="R7" s="1"/>
      <c r="S7" s="1"/>
      <c r="T7" s="1"/>
      <c r="U7" s="1"/>
    </row>
    <row r="8" spans="1:21" ht="51" x14ac:dyDescent="0.25">
      <c r="A8" s="7"/>
      <c r="B8" s="12"/>
      <c r="C8" s="10" t="s">
        <v>15</v>
      </c>
      <c r="D8" s="13" t="s">
        <v>16</v>
      </c>
      <c r="E8" s="13" t="s">
        <v>17</v>
      </c>
      <c r="F8" s="13" t="s">
        <v>18</v>
      </c>
      <c r="G8" s="13" t="s">
        <v>19</v>
      </c>
      <c r="H8" s="13" t="s">
        <v>20</v>
      </c>
      <c r="I8" s="13" t="s">
        <v>21</v>
      </c>
      <c r="J8" s="13" t="s">
        <v>22</v>
      </c>
      <c r="K8" s="13" t="s">
        <v>23</v>
      </c>
      <c r="L8" s="13" t="s">
        <v>24</v>
      </c>
      <c r="M8" s="13" t="s">
        <v>25</v>
      </c>
      <c r="N8" s="8"/>
      <c r="O8" s="1"/>
      <c r="P8" s="1"/>
      <c r="Q8" s="1"/>
      <c r="R8" s="1"/>
      <c r="S8" s="1"/>
      <c r="T8" s="1"/>
      <c r="U8" s="1"/>
    </row>
    <row r="9" spans="1:21" x14ac:dyDescent="0.25">
      <c r="A9" s="14" t="s">
        <v>26</v>
      </c>
      <c r="B9" s="15" t="s">
        <v>27</v>
      </c>
      <c r="C9" s="16" t="s">
        <v>28</v>
      </c>
      <c r="D9" s="17">
        <v>2748588.7</v>
      </c>
      <c r="E9" s="18">
        <v>188256072</v>
      </c>
      <c r="F9" s="19">
        <v>100</v>
      </c>
      <c r="G9" s="18">
        <v>51669.801290711403</v>
      </c>
      <c r="H9" s="17">
        <v>386200</v>
      </c>
      <c r="I9" s="18">
        <v>25902</v>
      </c>
      <c r="J9" s="18">
        <v>11851.9341205909</v>
      </c>
      <c r="K9" s="17">
        <v>3355469.6</v>
      </c>
      <c r="L9" s="18">
        <v>4471.7635163506002</v>
      </c>
      <c r="M9" s="18">
        <v>67993.498927652894</v>
      </c>
      <c r="N9" s="8"/>
      <c r="O9" s="20"/>
      <c r="P9" s="20"/>
      <c r="Q9" s="21"/>
      <c r="R9" s="4"/>
      <c r="S9" s="4"/>
      <c r="T9" s="21"/>
      <c r="U9" s="1"/>
    </row>
    <row r="10" spans="1:21" x14ac:dyDescent="0.25">
      <c r="A10" s="14" t="s">
        <v>26</v>
      </c>
      <c r="B10" s="15" t="s">
        <v>29</v>
      </c>
      <c r="C10" s="16" t="s">
        <v>30</v>
      </c>
      <c r="D10" s="17">
        <v>2748588.7</v>
      </c>
      <c r="E10" s="18">
        <v>5790677732</v>
      </c>
      <c r="F10" s="19">
        <v>100</v>
      </c>
      <c r="G10" s="18">
        <v>1589341.393200784</v>
      </c>
      <c r="H10" s="17">
        <v>386200</v>
      </c>
      <c r="I10" s="18">
        <v>460761</v>
      </c>
      <c r="J10" s="18">
        <v>210829.62772517939</v>
      </c>
      <c r="K10" s="17">
        <v>3355469.6</v>
      </c>
      <c r="L10" s="18">
        <v>126727.3169167225</v>
      </c>
      <c r="M10" s="18">
        <v>1926898.3378426849</v>
      </c>
      <c r="N10" s="8"/>
      <c r="O10" s="20"/>
      <c r="P10" s="20"/>
      <c r="Q10" s="21"/>
      <c r="R10" s="4"/>
      <c r="S10" s="4"/>
      <c r="T10" s="21"/>
      <c r="U10" s="1"/>
    </row>
    <row r="11" spans="1:21" x14ac:dyDescent="0.25">
      <c r="A11" s="14" t="s">
        <v>26</v>
      </c>
      <c r="B11" s="15" t="s">
        <v>31</v>
      </c>
      <c r="C11" s="16" t="s">
        <v>32</v>
      </c>
      <c r="D11" s="17">
        <v>2748588.7</v>
      </c>
      <c r="E11" s="18">
        <v>580753761</v>
      </c>
      <c r="F11" s="19">
        <v>100</v>
      </c>
      <c r="G11" s="18">
        <v>159396.8848436574</v>
      </c>
      <c r="H11" s="17">
        <v>386200</v>
      </c>
      <c r="I11" s="18">
        <v>83154</v>
      </c>
      <c r="J11" s="18">
        <v>38048.634463115501</v>
      </c>
      <c r="K11" s="17">
        <v>3355469.6</v>
      </c>
      <c r="L11" s="18">
        <v>13899.646538086001</v>
      </c>
      <c r="M11" s="18">
        <v>211345.16584485889</v>
      </c>
      <c r="N11" s="8"/>
      <c r="O11" s="20"/>
      <c r="P11" s="20"/>
      <c r="Q11" s="21"/>
      <c r="R11" s="4"/>
      <c r="S11" s="4"/>
      <c r="T11" s="21"/>
      <c r="U11" s="1"/>
    </row>
    <row r="12" spans="1:21" x14ac:dyDescent="0.25">
      <c r="A12" s="14" t="s">
        <v>26</v>
      </c>
      <c r="B12" s="15" t="s">
        <v>33</v>
      </c>
      <c r="C12" s="16" t="s">
        <v>34</v>
      </c>
      <c r="D12" s="17">
        <v>2748588.7</v>
      </c>
      <c r="E12" s="18">
        <v>115731278</v>
      </c>
      <c r="F12" s="19">
        <v>100</v>
      </c>
      <c r="G12" s="18">
        <v>31764.2457629737</v>
      </c>
      <c r="H12" s="17">
        <v>386200</v>
      </c>
      <c r="I12" s="18">
        <v>11942</v>
      </c>
      <c r="J12" s="18">
        <v>5464.2806450505004</v>
      </c>
      <c r="K12" s="17">
        <v>3355469.6</v>
      </c>
      <c r="L12" s="18">
        <v>2620.7905857885999</v>
      </c>
      <c r="M12" s="18">
        <v>39849.316993812798</v>
      </c>
      <c r="N12" s="8"/>
      <c r="O12" s="20"/>
      <c r="P12" s="20"/>
      <c r="Q12" s="21"/>
      <c r="R12" s="4"/>
      <c r="S12" s="4"/>
      <c r="T12" s="21"/>
      <c r="U12" s="1"/>
    </row>
    <row r="13" spans="1:21" x14ac:dyDescent="0.25">
      <c r="A13" s="14" t="s">
        <v>26</v>
      </c>
      <c r="B13" s="15" t="s">
        <v>35</v>
      </c>
      <c r="C13" s="16" t="s">
        <v>36</v>
      </c>
      <c r="D13" s="17">
        <v>2748588.7</v>
      </c>
      <c r="E13" s="18">
        <v>476694779</v>
      </c>
      <c r="F13" s="19">
        <v>100</v>
      </c>
      <c r="G13" s="18">
        <v>130836.28190887551</v>
      </c>
      <c r="H13" s="17">
        <v>386200</v>
      </c>
      <c r="I13" s="18">
        <v>23173</v>
      </c>
      <c r="J13" s="18">
        <v>10603.2302284169</v>
      </c>
      <c r="K13" s="17">
        <v>3355469.6</v>
      </c>
      <c r="L13" s="18">
        <v>9956.9705715791006</v>
      </c>
      <c r="M13" s="18">
        <v>151396.48270887151</v>
      </c>
      <c r="N13" s="8"/>
      <c r="O13" s="20"/>
      <c r="P13" s="20"/>
      <c r="Q13" s="21"/>
      <c r="R13" s="4"/>
      <c r="S13" s="4"/>
      <c r="T13" s="21"/>
      <c r="U13" s="1"/>
    </row>
    <row r="14" spans="1:21" x14ac:dyDescent="0.25">
      <c r="A14" s="14" t="s">
        <v>26</v>
      </c>
      <c r="B14" s="15" t="s">
        <v>37</v>
      </c>
      <c r="C14" s="16" t="s">
        <v>38</v>
      </c>
      <c r="D14" s="17">
        <v>2748588.7</v>
      </c>
      <c r="E14" s="18">
        <v>480335975</v>
      </c>
      <c r="F14" s="19">
        <v>100</v>
      </c>
      <c r="G14" s="18">
        <v>131835.66467396659</v>
      </c>
      <c r="H14" s="17">
        <v>386200</v>
      </c>
      <c r="I14" s="18">
        <v>54319</v>
      </c>
      <c r="J14" s="18">
        <v>24854.6525170403</v>
      </c>
      <c r="K14" s="17">
        <v>3355469.6</v>
      </c>
      <c r="L14" s="18">
        <v>11030.5872351131</v>
      </c>
      <c r="M14" s="18">
        <v>167720.90442611999</v>
      </c>
      <c r="N14" s="8"/>
      <c r="O14" s="20"/>
      <c r="P14" s="20"/>
      <c r="Q14" s="21"/>
      <c r="R14" s="4"/>
      <c r="S14" s="4"/>
      <c r="T14" s="21"/>
      <c r="U14" s="1"/>
    </row>
    <row r="15" spans="1:21" x14ac:dyDescent="0.25">
      <c r="A15" s="14" t="s">
        <v>26</v>
      </c>
      <c r="B15" s="15" t="s">
        <v>39</v>
      </c>
      <c r="C15" s="16" t="s">
        <v>40</v>
      </c>
      <c r="D15" s="17">
        <v>2748588.7</v>
      </c>
      <c r="E15" s="18">
        <v>268465434</v>
      </c>
      <c r="F15" s="19">
        <v>100</v>
      </c>
      <c r="G15" s="18">
        <v>73684.505794875993</v>
      </c>
      <c r="H15" s="17">
        <v>386200</v>
      </c>
      <c r="I15" s="18">
        <v>26884</v>
      </c>
      <c r="J15" s="18">
        <v>12301.266191721401</v>
      </c>
      <c r="K15" s="17">
        <v>3355469.6</v>
      </c>
      <c r="L15" s="18">
        <v>6053.1727542584003</v>
      </c>
      <c r="M15" s="18">
        <v>92038.944740855804</v>
      </c>
      <c r="N15" s="8"/>
      <c r="O15" s="20"/>
      <c r="P15" s="20"/>
      <c r="Q15" s="21"/>
      <c r="R15" s="4"/>
      <c r="S15" s="4"/>
      <c r="T15" s="21"/>
      <c r="U15" s="1"/>
    </row>
    <row r="16" spans="1:21" x14ac:dyDescent="0.25">
      <c r="A16" s="14" t="s">
        <v>26</v>
      </c>
      <c r="B16" s="15" t="s">
        <v>41</v>
      </c>
      <c r="C16" s="16" t="s">
        <v>42</v>
      </c>
      <c r="D16" s="17">
        <v>2748588.7</v>
      </c>
      <c r="E16" s="18">
        <v>16129769</v>
      </c>
      <c r="F16" s="19">
        <v>100</v>
      </c>
      <c r="G16" s="18">
        <v>4427.0654871365005</v>
      </c>
      <c r="H16" s="17">
        <v>386200</v>
      </c>
      <c r="I16" s="18">
        <v>1634</v>
      </c>
      <c r="J16" s="18">
        <v>747.66660308259998</v>
      </c>
      <c r="K16" s="17">
        <v>3355469.6</v>
      </c>
      <c r="L16" s="18">
        <v>364.28756264449999</v>
      </c>
      <c r="M16" s="18">
        <v>5539.0196528635997</v>
      </c>
      <c r="N16" s="8"/>
      <c r="O16" s="20"/>
      <c r="P16" s="20"/>
      <c r="Q16" s="21"/>
      <c r="R16" s="4"/>
      <c r="S16" s="4"/>
      <c r="T16" s="21"/>
      <c r="U16" s="1"/>
    </row>
    <row r="17" spans="1:21" x14ac:dyDescent="0.25">
      <c r="A17" s="14" t="s">
        <v>26</v>
      </c>
      <c r="B17" s="15" t="s">
        <v>43</v>
      </c>
      <c r="C17" s="16" t="s">
        <v>44</v>
      </c>
      <c r="D17" s="17">
        <v>2748588.7</v>
      </c>
      <c r="E17" s="18">
        <v>55834851</v>
      </c>
      <c r="F17" s="19">
        <v>100</v>
      </c>
      <c r="G17" s="18">
        <v>15324.741590627</v>
      </c>
      <c r="H17" s="17">
        <v>386200</v>
      </c>
      <c r="I17" s="18">
        <v>5628</v>
      </c>
      <c r="J17" s="18">
        <v>2575.1943954399999</v>
      </c>
      <c r="K17" s="17">
        <v>3355469.6</v>
      </c>
      <c r="L17" s="18">
        <v>1260.1085308709</v>
      </c>
      <c r="M17" s="18">
        <v>19160.044516937902</v>
      </c>
      <c r="N17" s="8"/>
      <c r="O17" s="20"/>
      <c r="P17" s="20"/>
      <c r="Q17" s="21"/>
      <c r="R17" s="4"/>
      <c r="S17" s="4"/>
      <c r="T17" s="21"/>
      <c r="U17" s="1"/>
    </row>
    <row r="18" spans="1:21" x14ac:dyDescent="0.25">
      <c r="A18" s="14" t="s">
        <v>26</v>
      </c>
      <c r="B18" s="15" t="s">
        <v>45</v>
      </c>
      <c r="C18" s="16" t="s">
        <v>46</v>
      </c>
      <c r="D18" s="17">
        <v>2748588.7</v>
      </c>
      <c r="E18" s="18">
        <v>90445067</v>
      </c>
      <c r="F18" s="19">
        <v>100</v>
      </c>
      <c r="G18" s="18">
        <v>24824.052631965402</v>
      </c>
      <c r="H18" s="17">
        <v>386200</v>
      </c>
      <c r="I18" s="18">
        <v>5909</v>
      </c>
      <c r="J18" s="18">
        <v>2703.7710878917001</v>
      </c>
      <c r="K18" s="17">
        <v>3355469.6</v>
      </c>
      <c r="L18" s="18">
        <v>1937.8865674548999</v>
      </c>
      <c r="M18" s="18">
        <v>29465.710287311998</v>
      </c>
      <c r="N18" s="8"/>
      <c r="O18" s="20"/>
      <c r="P18" s="20"/>
      <c r="Q18" s="21"/>
      <c r="R18" s="4"/>
      <c r="S18" s="4"/>
      <c r="T18" s="21"/>
      <c r="U18" s="1"/>
    </row>
    <row r="19" spans="1:21" x14ac:dyDescent="0.25">
      <c r="A19" s="14" t="s">
        <v>26</v>
      </c>
      <c r="B19" s="15" t="s">
        <v>47</v>
      </c>
      <c r="C19" s="16" t="s">
        <v>48</v>
      </c>
      <c r="D19" s="17">
        <v>2748588.7</v>
      </c>
      <c r="E19" s="18">
        <v>88022649</v>
      </c>
      <c r="F19" s="19">
        <v>100</v>
      </c>
      <c r="G19" s="18">
        <v>24159.182408268</v>
      </c>
      <c r="H19" s="17">
        <v>386200</v>
      </c>
      <c r="I19" s="18">
        <v>8428</v>
      </c>
      <c r="J19" s="18">
        <v>3856.3856369524001</v>
      </c>
      <c r="K19" s="17">
        <v>3355469.6</v>
      </c>
      <c r="L19" s="18">
        <v>1972.2224883069</v>
      </c>
      <c r="M19" s="18">
        <v>29987.790533527299</v>
      </c>
      <c r="N19" s="8"/>
      <c r="O19" s="20"/>
      <c r="P19" s="20"/>
      <c r="Q19" s="21"/>
      <c r="R19" s="4"/>
      <c r="S19" s="4"/>
      <c r="T19" s="21"/>
      <c r="U19" s="1"/>
    </row>
    <row r="20" spans="1:21" x14ac:dyDescent="0.25">
      <c r="A20" s="14" t="s">
        <v>26</v>
      </c>
      <c r="B20" s="15" t="s">
        <v>49</v>
      </c>
      <c r="C20" s="16" t="s">
        <v>50</v>
      </c>
      <c r="D20" s="17">
        <v>2748588.7</v>
      </c>
      <c r="E20" s="18">
        <v>433264119</v>
      </c>
      <c r="F20" s="19">
        <v>100</v>
      </c>
      <c r="G20" s="18">
        <v>118916.0630905181</v>
      </c>
      <c r="H20" s="17">
        <v>386200</v>
      </c>
      <c r="I20" s="18">
        <v>24777</v>
      </c>
      <c r="J20" s="18">
        <v>11337.169782483301</v>
      </c>
      <c r="K20" s="17">
        <v>3355469.6</v>
      </c>
      <c r="L20" s="18">
        <v>9169.4858598679002</v>
      </c>
      <c r="M20" s="18">
        <v>139422.71873286931</v>
      </c>
      <c r="N20" s="8"/>
      <c r="O20" s="20"/>
      <c r="P20" s="20"/>
      <c r="Q20" s="21"/>
      <c r="R20" s="4"/>
      <c r="S20" s="4"/>
      <c r="T20" s="21"/>
      <c r="U20" s="1"/>
    </row>
    <row r="21" spans="1:21" x14ac:dyDescent="0.25">
      <c r="A21" s="14" t="s">
        <v>26</v>
      </c>
      <c r="B21" s="15" t="s">
        <v>51</v>
      </c>
      <c r="C21" s="16" t="s">
        <v>52</v>
      </c>
      <c r="D21" s="17">
        <v>2748588.7</v>
      </c>
      <c r="E21" s="18">
        <v>38989931</v>
      </c>
      <c r="F21" s="19">
        <v>100</v>
      </c>
      <c r="G21" s="18">
        <v>10701.3918101327</v>
      </c>
      <c r="H21" s="17">
        <v>386200</v>
      </c>
      <c r="I21" s="18">
        <v>2950</v>
      </c>
      <c r="J21" s="18">
        <v>1349.8264865934</v>
      </c>
      <c r="K21" s="17">
        <v>3355469.6</v>
      </c>
      <c r="L21" s="18">
        <v>848.37415032729996</v>
      </c>
      <c r="M21" s="18">
        <v>12899.592447053399</v>
      </c>
      <c r="N21" s="8"/>
      <c r="O21" s="20"/>
      <c r="P21" s="20"/>
      <c r="Q21" s="21"/>
      <c r="R21" s="4"/>
      <c r="S21" s="4"/>
      <c r="T21" s="21"/>
      <c r="U21" s="1"/>
    </row>
    <row r="22" spans="1:21" x14ac:dyDescent="0.25">
      <c r="A22" s="14" t="s">
        <v>26</v>
      </c>
      <c r="B22" s="15" t="s">
        <v>53</v>
      </c>
      <c r="C22" s="16" t="s">
        <v>54</v>
      </c>
      <c r="D22" s="17">
        <v>2748588.7</v>
      </c>
      <c r="E22" s="18">
        <v>172384381</v>
      </c>
      <c r="F22" s="19">
        <v>100</v>
      </c>
      <c r="G22" s="18">
        <v>47313.569316862602</v>
      </c>
      <c r="H22" s="17">
        <v>386200</v>
      </c>
      <c r="I22" s="18">
        <v>8576</v>
      </c>
      <c r="J22" s="18">
        <v>3924.1057454323</v>
      </c>
      <c r="K22" s="17">
        <v>3355469.6</v>
      </c>
      <c r="L22" s="18">
        <v>3606.9978964307002</v>
      </c>
      <c r="M22" s="18">
        <v>54844.672958725598</v>
      </c>
      <c r="N22" s="8"/>
      <c r="O22" s="20"/>
      <c r="P22" s="20"/>
      <c r="Q22" s="21"/>
      <c r="R22" s="4"/>
      <c r="S22" s="4"/>
      <c r="T22" s="21"/>
      <c r="U22" s="1"/>
    </row>
    <row r="23" spans="1:21" x14ac:dyDescent="0.25">
      <c r="A23" s="14" t="s">
        <v>26</v>
      </c>
      <c r="B23" s="15" t="s">
        <v>55</v>
      </c>
      <c r="C23" s="16" t="s">
        <v>56</v>
      </c>
      <c r="D23" s="17">
        <v>2748588.7</v>
      </c>
      <c r="E23" s="18">
        <v>104698271</v>
      </c>
      <c r="F23" s="19">
        <v>100</v>
      </c>
      <c r="G23" s="18">
        <v>28736.0657246214</v>
      </c>
      <c r="H23" s="17">
        <v>386200</v>
      </c>
      <c r="I23" s="18">
        <v>6568</v>
      </c>
      <c r="J23" s="18">
        <v>3005.3085979477</v>
      </c>
      <c r="K23" s="17">
        <v>3355469.6</v>
      </c>
      <c r="L23" s="18">
        <v>2234.5094751494998</v>
      </c>
      <c r="M23" s="18">
        <v>33975.883797718598</v>
      </c>
      <c r="N23" s="8"/>
      <c r="O23" s="20"/>
      <c r="P23" s="20"/>
      <c r="Q23" s="21"/>
      <c r="R23" s="4"/>
      <c r="S23" s="4"/>
      <c r="T23" s="21"/>
      <c r="U23" s="1"/>
    </row>
    <row r="24" spans="1:21" x14ac:dyDescent="0.25">
      <c r="A24" s="14" t="s">
        <v>26</v>
      </c>
      <c r="B24" s="15" t="s">
        <v>57</v>
      </c>
      <c r="C24" s="16" t="s">
        <v>58</v>
      </c>
      <c r="D24" s="17">
        <v>2748588.7</v>
      </c>
      <c r="E24" s="18">
        <v>121431530</v>
      </c>
      <c r="F24" s="19">
        <v>100</v>
      </c>
      <c r="G24" s="18">
        <v>33328.768410333403</v>
      </c>
      <c r="H24" s="17">
        <v>386200</v>
      </c>
      <c r="I24" s="18">
        <v>6963</v>
      </c>
      <c r="J24" s="18">
        <v>3186.0480766610999</v>
      </c>
      <c r="K24" s="17">
        <v>3355469.6</v>
      </c>
      <c r="L24" s="18">
        <v>2570.5472798484998</v>
      </c>
      <c r="M24" s="18">
        <v>39085.363766843002</v>
      </c>
      <c r="N24" s="8"/>
      <c r="O24" s="20"/>
      <c r="P24" s="20"/>
      <c r="Q24" s="21"/>
      <c r="R24" s="4"/>
      <c r="S24" s="4"/>
      <c r="T24" s="21"/>
      <c r="U24" s="1"/>
    </row>
    <row r="25" spans="1:21" x14ac:dyDescent="0.25">
      <c r="A25" s="14" t="s">
        <v>26</v>
      </c>
      <c r="B25" s="15" t="s">
        <v>59</v>
      </c>
      <c r="C25" s="16" t="s">
        <v>60</v>
      </c>
      <c r="D25" s="17">
        <v>2748588.7</v>
      </c>
      <c r="E25" s="18">
        <v>30356323</v>
      </c>
      <c r="F25" s="19">
        <v>100</v>
      </c>
      <c r="G25" s="18">
        <v>8331.7640735999994</v>
      </c>
      <c r="H25" s="17">
        <v>386200</v>
      </c>
      <c r="I25" s="18">
        <v>3330</v>
      </c>
      <c r="J25" s="18">
        <v>1523.7024407987001</v>
      </c>
      <c r="K25" s="17">
        <v>3355469.6</v>
      </c>
      <c r="L25" s="18">
        <v>693.79898565969995</v>
      </c>
      <c r="M25" s="18">
        <v>10549.2655000584</v>
      </c>
      <c r="N25" s="8"/>
      <c r="O25" s="20"/>
      <c r="P25" s="20"/>
      <c r="Q25" s="21"/>
      <c r="R25" s="4"/>
      <c r="S25" s="4"/>
      <c r="T25" s="21"/>
      <c r="U25" s="1"/>
    </row>
    <row r="26" spans="1:21" x14ac:dyDescent="0.25">
      <c r="A26" s="14" t="s">
        <v>26</v>
      </c>
      <c r="B26" s="15" t="s">
        <v>61</v>
      </c>
      <c r="C26" s="16" t="s">
        <v>62</v>
      </c>
      <c r="D26" s="17">
        <v>2748588.7</v>
      </c>
      <c r="E26" s="18">
        <v>62559905</v>
      </c>
      <c r="F26" s="19">
        <v>100</v>
      </c>
      <c r="G26" s="18">
        <v>17170.537055058601</v>
      </c>
      <c r="H26" s="17">
        <v>386200</v>
      </c>
      <c r="I26" s="18">
        <v>3750</v>
      </c>
      <c r="J26" s="18">
        <v>1715.8811270256001</v>
      </c>
      <c r="K26" s="17">
        <v>3355469.6</v>
      </c>
      <c r="L26" s="18">
        <v>1329.5542893206</v>
      </c>
      <c r="M26" s="18">
        <v>20215.972471404799</v>
      </c>
      <c r="N26" s="8"/>
      <c r="O26" s="20"/>
      <c r="P26" s="20"/>
      <c r="Q26" s="21"/>
      <c r="R26" s="4"/>
      <c r="S26" s="4"/>
      <c r="T26" s="21"/>
      <c r="U26" s="1"/>
    </row>
    <row r="27" spans="1:21" x14ac:dyDescent="0.25">
      <c r="A27" s="14" t="s">
        <v>26</v>
      </c>
      <c r="B27" s="15" t="s">
        <v>63</v>
      </c>
      <c r="C27" s="16" t="s">
        <v>64</v>
      </c>
      <c r="D27" s="17">
        <v>2748588.7</v>
      </c>
      <c r="E27" s="18">
        <v>28772976</v>
      </c>
      <c r="F27" s="19">
        <v>100</v>
      </c>
      <c r="G27" s="18">
        <v>7897.1899108912003</v>
      </c>
      <c r="H27" s="17">
        <v>386200</v>
      </c>
      <c r="I27" s="18">
        <v>2773</v>
      </c>
      <c r="J27" s="18">
        <v>1268.8368973977999</v>
      </c>
      <c r="K27" s="17">
        <v>3355469.6</v>
      </c>
      <c r="L27" s="18">
        <v>645.26423917420004</v>
      </c>
      <c r="M27" s="18">
        <v>9811.2910474632008</v>
      </c>
      <c r="N27" s="8"/>
      <c r="O27" s="20"/>
      <c r="P27" s="20"/>
      <c r="Q27" s="21"/>
      <c r="R27" s="4"/>
      <c r="S27" s="4"/>
      <c r="T27" s="21"/>
      <c r="U27" s="1"/>
    </row>
    <row r="28" spans="1:21" x14ac:dyDescent="0.25">
      <c r="A28" s="14" t="s">
        <v>26</v>
      </c>
      <c r="B28" s="15" t="s">
        <v>65</v>
      </c>
      <c r="C28" s="16" t="s">
        <v>66</v>
      </c>
      <c r="D28" s="17">
        <v>2748588.7</v>
      </c>
      <c r="E28" s="18">
        <v>217045495</v>
      </c>
      <c r="F28" s="19">
        <v>100</v>
      </c>
      <c r="G28" s="18">
        <v>59571.505336062102</v>
      </c>
      <c r="H28" s="17">
        <v>386200</v>
      </c>
      <c r="I28" s="18">
        <v>17620</v>
      </c>
      <c r="J28" s="18">
        <v>8062.3534555174001</v>
      </c>
      <c r="K28" s="17">
        <v>3355469.6</v>
      </c>
      <c r="L28" s="18">
        <v>4761.2462136917002</v>
      </c>
      <c r="M28" s="18">
        <v>72395.105005271194</v>
      </c>
      <c r="N28" s="8"/>
      <c r="O28" s="20"/>
      <c r="P28" s="20"/>
      <c r="Q28" s="21"/>
      <c r="R28" s="4"/>
      <c r="S28" s="4"/>
      <c r="T28" s="21"/>
      <c r="U28" s="1"/>
    </row>
    <row r="29" spans="1:21" x14ac:dyDescent="0.25">
      <c r="A29" s="14" t="s">
        <v>26</v>
      </c>
      <c r="B29" s="15" t="s">
        <v>67</v>
      </c>
      <c r="C29" s="16" t="s">
        <v>68</v>
      </c>
      <c r="D29" s="17">
        <v>2748588.7</v>
      </c>
      <c r="E29" s="18">
        <v>81757985</v>
      </c>
      <c r="F29" s="19">
        <v>100</v>
      </c>
      <c r="G29" s="18">
        <v>22439.748126047001</v>
      </c>
      <c r="H29" s="17">
        <v>386200</v>
      </c>
      <c r="I29" s="18">
        <v>6372</v>
      </c>
      <c r="J29" s="18">
        <v>2915.6252110418</v>
      </c>
      <c r="K29" s="17">
        <v>3355469.6</v>
      </c>
      <c r="L29" s="18">
        <v>1784.9517601824</v>
      </c>
      <c r="M29" s="18">
        <v>27140.325097271201</v>
      </c>
      <c r="N29" s="8"/>
      <c r="O29" s="20"/>
      <c r="P29" s="20"/>
      <c r="Q29" s="21"/>
      <c r="R29" s="4"/>
      <c r="S29" s="4"/>
      <c r="T29" s="21"/>
      <c r="U29" s="1"/>
    </row>
    <row r="30" spans="1:21" x14ac:dyDescent="0.25">
      <c r="A30" s="14" t="s">
        <v>26</v>
      </c>
      <c r="B30" s="15" t="s">
        <v>69</v>
      </c>
      <c r="C30" s="16" t="s">
        <v>70</v>
      </c>
      <c r="D30" s="17">
        <v>2748588.7</v>
      </c>
      <c r="E30" s="18">
        <v>206655574</v>
      </c>
      <c r="F30" s="19">
        <v>100</v>
      </c>
      <c r="G30" s="18">
        <v>56719.830233140601</v>
      </c>
      <c r="H30" s="17">
        <v>386200</v>
      </c>
      <c r="I30" s="18">
        <v>21541</v>
      </c>
      <c r="J30" s="18">
        <v>9856.4787619352992</v>
      </c>
      <c r="K30" s="17">
        <v>3355469.6</v>
      </c>
      <c r="L30" s="18">
        <v>4686.7974826218997</v>
      </c>
      <c r="M30" s="18">
        <v>71263.106477697802</v>
      </c>
      <c r="N30" s="8"/>
      <c r="O30" s="20"/>
      <c r="P30" s="20"/>
      <c r="Q30" s="21"/>
      <c r="R30" s="4"/>
      <c r="S30" s="4"/>
      <c r="T30" s="21"/>
      <c r="U30" s="1"/>
    </row>
    <row r="31" spans="1:21" x14ac:dyDescent="0.25">
      <c r="A31" s="14" t="s">
        <v>26</v>
      </c>
      <c r="B31" s="15" t="s">
        <v>71</v>
      </c>
      <c r="C31" s="16" t="s">
        <v>72</v>
      </c>
      <c r="D31" s="17">
        <v>2748588.7</v>
      </c>
      <c r="E31" s="18">
        <v>61131540</v>
      </c>
      <c r="F31" s="19">
        <v>100</v>
      </c>
      <c r="G31" s="18">
        <v>16778.500108061198</v>
      </c>
      <c r="H31" s="17">
        <v>386200</v>
      </c>
      <c r="I31" s="18">
        <v>4663</v>
      </c>
      <c r="J31" s="18">
        <v>2133.6409854187</v>
      </c>
      <c r="K31" s="17">
        <v>3355469.6</v>
      </c>
      <c r="L31" s="18">
        <v>1331.3651147958001</v>
      </c>
      <c r="M31" s="18">
        <v>20243.506208275699</v>
      </c>
      <c r="N31" s="8"/>
      <c r="O31" s="20"/>
      <c r="P31" s="20"/>
      <c r="Q31" s="21"/>
      <c r="R31" s="4"/>
      <c r="S31" s="4"/>
      <c r="T31" s="21"/>
      <c r="U31" s="1"/>
    </row>
    <row r="32" spans="1:21" x14ac:dyDescent="0.25">
      <c r="A32" s="14" t="s">
        <v>26</v>
      </c>
      <c r="B32" s="15" t="s">
        <v>73</v>
      </c>
      <c r="C32" s="16" t="s">
        <v>74</v>
      </c>
      <c r="D32" s="17">
        <v>2748588.7</v>
      </c>
      <c r="E32" s="18">
        <v>61092971</v>
      </c>
      <c r="F32" s="19">
        <v>100</v>
      </c>
      <c r="G32" s="18">
        <v>16767.914247298198</v>
      </c>
      <c r="H32" s="17">
        <v>386200</v>
      </c>
      <c r="I32" s="18">
        <v>3075</v>
      </c>
      <c r="J32" s="18">
        <v>1407.0225241610001</v>
      </c>
      <c r="K32" s="17">
        <v>3355469.6</v>
      </c>
      <c r="L32" s="18">
        <v>1279.4678646662001</v>
      </c>
      <c r="M32" s="18">
        <v>19454.4046361254</v>
      </c>
      <c r="N32" s="8"/>
      <c r="O32" s="20"/>
      <c r="P32" s="20"/>
      <c r="Q32" s="21"/>
      <c r="R32" s="4"/>
      <c r="S32" s="4"/>
      <c r="T32" s="21"/>
      <c r="U32" s="1"/>
    </row>
    <row r="33" spans="1:21" x14ac:dyDescent="0.25">
      <c r="A33" s="14" t="s">
        <v>26</v>
      </c>
      <c r="B33" s="15" t="s">
        <v>75</v>
      </c>
      <c r="C33" s="16" t="s">
        <v>76</v>
      </c>
      <c r="D33" s="17">
        <v>2748588.7</v>
      </c>
      <c r="E33" s="18">
        <v>73266571</v>
      </c>
      <c r="F33" s="19">
        <v>100</v>
      </c>
      <c r="G33" s="18">
        <v>20109.147740115401</v>
      </c>
      <c r="H33" s="17">
        <v>386200</v>
      </c>
      <c r="I33" s="18">
        <v>5371</v>
      </c>
      <c r="J33" s="18">
        <v>2457.5993422011002</v>
      </c>
      <c r="K33" s="17">
        <v>3355469.6</v>
      </c>
      <c r="L33" s="18">
        <v>1588.6397881293001</v>
      </c>
      <c r="M33" s="18">
        <v>24155.3868704458</v>
      </c>
      <c r="N33" s="8"/>
      <c r="O33" s="20"/>
      <c r="P33" s="20"/>
      <c r="Q33" s="21"/>
      <c r="R33" s="4"/>
      <c r="S33" s="4"/>
      <c r="T33" s="21"/>
      <c r="U33" s="1"/>
    </row>
    <row r="34" spans="1:21" x14ac:dyDescent="0.25">
      <c r="A34" s="14" t="s">
        <v>26</v>
      </c>
      <c r="B34" s="15" t="s">
        <v>77</v>
      </c>
      <c r="C34" s="16" t="s">
        <v>78</v>
      </c>
      <c r="D34" s="17">
        <v>2748588.7</v>
      </c>
      <c r="E34" s="18">
        <v>118418749</v>
      </c>
      <c r="F34" s="19">
        <v>100</v>
      </c>
      <c r="G34" s="18">
        <v>32501.863896982999</v>
      </c>
      <c r="H34" s="17">
        <v>386200</v>
      </c>
      <c r="I34" s="18">
        <v>9779</v>
      </c>
      <c r="J34" s="18">
        <v>4474.5604109820997</v>
      </c>
      <c r="K34" s="17">
        <v>3355469.6</v>
      </c>
      <c r="L34" s="18">
        <v>2603.0432593634</v>
      </c>
      <c r="M34" s="18">
        <v>39579.467567328502</v>
      </c>
      <c r="N34" s="8"/>
      <c r="O34" s="20"/>
      <c r="P34" s="20"/>
      <c r="Q34" s="21"/>
      <c r="R34" s="4"/>
      <c r="S34" s="4"/>
      <c r="T34" s="21"/>
      <c r="U34" s="1"/>
    </row>
    <row r="35" spans="1:21" x14ac:dyDescent="0.25">
      <c r="A35" s="14" t="s">
        <v>26</v>
      </c>
      <c r="B35" s="15" t="s">
        <v>79</v>
      </c>
      <c r="C35" s="16" t="s">
        <v>80</v>
      </c>
      <c r="D35" s="17">
        <v>2748588.7</v>
      </c>
      <c r="E35" s="18">
        <v>51157687</v>
      </c>
      <c r="F35" s="19">
        <v>100</v>
      </c>
      <c r="G35" s="18">
        <v>14041.021326432499</v>
      </c>
      <c r="H35" s="17">
        <v>386200</v>
      </c>
      <c r="I35" s="18">
        <v>8185</v>
      </c>
      <c r="J35" s="18">
        <v>3745.1965399210999</v>
      </c>
      <c r="K35" s="17">
        <v>3355469.6</v>
      </c>
      <c r="L35" s="18">
        <v>1252.1030735956999</v>
      </c>
      <c r="M35" s="18">
        <v>19038.320939949299</v>
      </c>
      <c r="N35" s="8"/>
      <c r="O35" s="20"/>
      <c r="P35" s="20"/>
      <c r="Q35" s="21"/>
      <c r="R35" s="4"/>
      <c r="S35" s="4"/>
      <c r="T35" s="21"/>
      <c r="U35" s="1"/>
    </row>
    <row r="36" spans="1:21" x14ac:dyDescent="0.25">
      <c r="A36" s="7"/>
      <c r="B36" s="22"/>
      <c r="C36" s="23" t="s">
        <v>81</v>
      </c>
      <c r="D36" s="24">
        <f ca="1">SUMIF(INDIRECT("R1C1",FALSE):INDIRECT("R65000C1",FALSE),"=1",INDIRECT("R1C[0]",FALSE):INDIRECT("R65000C[0]",FALSE))/COUNTIF(INDIRECT("R1C1",FALSE):INDIRECT("R65000C1",FALSE),"=1")</f>
        <v>2748588.7000000011</v>
      </c>
      <c r="E36" s="25">
        <f ca="1">SUMIF(INDIRECT("R1C1",FALSE):INDIRECT("R65000C1",FALSE),"=1",INDIRECT("R1C[0]",FALSE):INDIRECT("R65000C[0]",FALSE))</f>
        <v>10014331375</v>
      </c>
      <c r="F36" s="26" t="s">
        <v>82</v>
      </c>
      <c r="G36" s="25">
        <f ca="1">SUMIF(INDIRECT("R1C1",FALSE):INDIRECT("R65000C1",FALSE),"=1",INDIRECT("R1C[0]",FALSE):INDIRECT("R65000C[0]",FALSE))</f>
        <v>2748588.6999999997</v>
      </c>
      <c r="H36" s="24">
        <f ca="1">SUMIF(INDIRECT("R1C1",FALSE):INDIRECT("R65000C1",FALSE),"=1",INDIRECT("R1C[0]",FALSE):INDIRECT("R65000C[0]",FALSE))/COUNTIF(INDIRECT("R1C1",FALSE):INDIRECT("R65000C1",FALSE),"=1")</f>
        <v>386200</v>
      </c>
      <c r="I36" s="25">
        <f ca="1">SUMIF(INDIRECT("R1C1",FALSE):INDIRECT("R65000C1",FALSE),"=1",INDIRECT("R1C[0]",FALSE):INDIRECT("R65000C[0]",FALSE))</f>
        <v>844027</v>
      </c>
      <c r="J36" s="25">
        <f ca="1">SUMIF(INDIRECT("R1C1",FALSE):INDIRECT("R65000C1",FALSE),"=1",INDIRECT("R1C[0]",FALSE):INDIRECT("R65000C[0]",FALSE))</f>
        <v>386200.00000000006</v>
      </c>
      <c r="K36" s="24">
        <f ca="1">SUMIF(INDIRECT("R1C1",FALSE):INDIRECT("R65000C1",FALSE),"=1",INDIRECT("R1C[0]",FALSE):INDIRECT("R65000C[0]",FALSE))/COUNTIF(INDIRECT("R1C1",FALSE):INDIRECT("R65000C1",FALSE),"=1")</f>
        <v>3355469.5999999992</v>
      </c>
      <c r="L36" s="25">
        <f ca="1">SUMIF(INDIRECT("R1C1",FALSE):INDIRECT("R65000C1",FALSE),"=1",INDIRECT("R1C[0]",FALSE):INDIRECT("R65000C[0]",FALSE))</f>
        <v>220680.90000000029</v>
      </c>
      <c r="M36" s="25">
        <f ca="1">SUMIF(INDIRECT("R1C1",FALSE):INDIRECT("R65000C1",FALSE),"=1",INDIRECT("R1C[0]",FALSE):INDIRECT("R65000C[0]",FALSE))</f>
        <v>3355469.5999999987</v>
      </c>
      <c r="N36" s="8"/>
      <c r="O36" s="27"/>
      <c r="P36" s="21"/>
      <c r="Q36" s="21"/>
      <c r="R36" s="21"/>
      <c r="S36" s="21"/>
      <c r="T36" s="21"/>
      <c r="U36" s="1"/>
    </row>
    <row r="37" spans="1:21" x14ac:dyDescent="0.25">
      <c r="A37" s="1"/>
      <c r="B37" s="28"/>
      <c r="C37" s="29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1"/>
      <c r="O37" s="31"/>
      <c r="P37" s="31"/>
      <c r="Q37" s="31"/>
      <c r="R37" s="31"/>
      <c r="S37" s="1"/>
      <c r="T37" s="1"/>
      <c r="U37" s="1"/>
    </row>
    <row r="38" spans="1:21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</row>
    <row r="39" spans="1:21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1"/>
    </row>
  </sheetData>
  <mergeCells count="15">
    <mergeCell ref="D1:M1"/>
    <mergeCell ref="C2:M2"/>
    <mergeCell ref="D3:M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</mergeCells>
  <pageMargins left="0" right="0" top="0.78740157480314965" bottom="0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2018-10-10T11:41:55Z</cp:lastPrinted>
  <dcterms:created xsi:type="dcterms:W3CDTF">2018-10-10T08:07:34Z</dcterms:created>
  <dcterms:modified xsi:type="dcterms:W3CDTF">2018-10-10T11:42:01Z</dcterms:modified>
</cp:coreProperties>
</file>