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905" windowWidth="14805" windowHeight="6210"/>
  </bookViews>
  <sheets>
    <sheet name="2019" sheetId="34" r:id="rId1"/>
  </sheets>
  <definedNames>
    <definedName name="_xlnm.Print_Titles" localSheetId="0">'2019'!$B:$C</definedName>
  </definedNames>
  <calcPr calcId="145621"/>
</workbook>
</file>

<file path=xl/calcChain.xml><?xml version="1.0" encoding="utf-8"?>
<calcChain xmlns="http://schemas.openxmlformats.org/spreadsheetml/2006/main">
  <c r="R36" i="34" l="1"/>
</calcChain>
</file>

<file path=xl/sharedStrings.xml><?xml version="1.0" encoding="utf-8"?>
<sst xmlns="http://schemas.openxmlformats.org/spreadsheetml/2006/main" count="133" uniqueCount="95">
  <si>
    <t xml:space="preserve"> </t>
  </si>
  <si>
    <t>Код</t>
  </si>
  <si>
    <t>Наименование</t>
  </si>
  <si>
    <t>Численность постоянного населения на 01.01.17</t>
  </si>
  <si>
    <t>Численность постоянного населения на 01.01.18</t>
  </si>
  <si>
    <t>Снижение численности постоянного населения на 01.01.2018 от 01.01.2017</t>
  </si>
  <si>
    <t>Коэффициент снижения  численности</t>
  </si>
  <si>
    <t>Распеределяемый объем</t>
  </si>
  <si>
    <t>Размер дотации, отражающий показатель снижения численности</t>
  </si>
  <si>
    <r>
      <t>Дотация МР и ГО, утвержденная Законом о бюджете на</t>
    </r>
    <r>
      <rPr>
        <b/>
        <sz val="10"/>
        <rFont val="Arial Cyr"/>
        <charset val="204"/>
      </rPr>
      <t xml:space="preserve"> 2018</t>
    </r>
    <r>
      <rPr>
        <sz val="10"/>
        <rFont val="Arial Cyr"/>
        <charset val="204"/>
      </rPr>
      <t xml:space="preserve"> год</t>
    </r>
  </si>
  <si>
    <t>Дотация на на поддержку мер по обеспечению сбалансированности местных бюджетов на 2018 год</t>
  </si>
  <si>
    <t>Итого ДВБО и ДСБ на 2018 год</t>
  </si>
  <si>
    <t>Окончательный размер дотации из ОБ на очередной финансовый год</t>
  </si>
  <si>
    <t>Единица измерения</t>
  </si>
  <si>
    <t>человек</t>
  </si>
  <si>
    <t>тысяча рублей</t>
  </si>
  <si>
    <t>Формула вычисления</t>
  </si>
  <si>
    <t>гр01</t>
  </si>
  <si>
    <t>гр02</t>
  </si>
  <si>
    <t>гр03</t>
  </si>
  <si>
    <t>гр06</t>
  </si>
  <si>
    <t>гр10</t>
  </si>
  <si>
    <t>гр04=гр03-гр02</t>
  </si>
  <si>
    <t>гр05=гр04/суммгр04</t>
  </si>
  <si>
    <t>гр07=гр06*гр05</t>
  </si>
  <si>
    <t>гр09</t>
  </si>
  <si>
    <t>гр11=гр09+гр10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</si>
  <si>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</si>
  <si>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</si>
  <si>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</si>
  <si>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</si>
  <si>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</si>
  <si>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</si>
  <si>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</si>
  <si>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</si>
  <si>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</si>
  <si>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</si>
  <si>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</si>
  <si>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</si>
  <si>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</si>
  <si>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</si>
  <si>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</si>
  <si>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</si>
  <si>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</si>
  <si>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</si>
  <si>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</si>
  <si>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</si>
  <si>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</si>
  <si>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</si>
  <si>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</si>
  <si>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</si>
  <si>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</si>
  <si>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</si>
  <si>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</si>
  <si>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</si>
  <si>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</si>
  <si>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</si>
  <si>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</si>
  <si>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</si>
  <si>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</si>
  <si>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</si>
  <si>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</si>
  <si>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</si>
  <si>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</si>
  <si>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</si>
  <si>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</si>
  <si>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</si>
  <si>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</si>
  <si>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</si>
  <si>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</si>
  <si>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</si>
  <si>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</si>
  <si>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</si>
  <si>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</si>
  <si>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</si>
  <si>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</si>
  <si>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</si>
  <si>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</si>
  <si>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</si>
  <si>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</si>
  <si>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</si>
  <si>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</si>
  <si>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</si>
  <si>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Размер дотации  с учетом отдельных показателей (снижение численности) из ОБ  на очередной финансовый год</t>
  </si>
  <si>
    <t>Отклонения ДВБО  с учетом отдельных показателей (снижение численности) на 2019 год от  ДВБО и ДСБ на 2018 год</t>
  </si>
  <si>
    <t xml:space="preserve">Отклонения ДВБО  с учетом отдельных показателей (снижение численности) на 2019 год от  ДВБО и ДСБ на 2018 год </t>
  </si>
  <si>
    <t>Размер дотации отражающей показатель (снижение дотации 2019 от 2018 года ) из ОБ  на очередной финансовый год</t>
  </si>
  <si>
    <t>Всего дотации из ОБ на очередной финансовый год</t>
  </si>
  <si>
    <t>%</t>
  </si>
  <si>
    <t>гр08=гр01+гр07</t>
  </si>
  <si>
    <t>гр12=гр08-гр11</t>
  </si>
  <si>
    <t>гр13=(р08/гр11*100)-100</t>
  </si>
  <si>
    <t xml:space="preserve"> гр14</t>
  </si>
  <si>
    <t xml:space="preserve"> гр15=гр08+гр14</t>
  </si>
  <si>
    <t>204.1.05 Расчет дотации МР(ГО) с учетом дотаций, отражающих отдельные показатели (условия)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</si>
</sst>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#,##0.0000"/>
  </numFmts>
  <fonts count="6" x14ac:knownFonts="1">
    <font>
      <sz val="11"/>
      <color theme="1"/>
      <name val="Calibri"/>
      <family val="2"/>
      <scheme val="minor"/>
    </font>
    <font>
      <b/>
      <sz val="10"/>
      <name val="Arial Cyr"/>
      <charset val="204"/>
    </font>
    <font>
      <sz val="10"/>
      <name val="Arial Cyr"/>
      <charset val="204"/>
    </font>
    <font>
      <b/>
      <sz val="14"/>
      <name val="Arial Cyr"/>
      <charset val="204"/>
    </font>
    <font>
      <sz val="10"/>
      <color rgb="FFFFFFFF"/>
      <name val="Arial Cyr"/>
      <charset val="204"/>
    </font>
    <font>
      <sz val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9">
    <xf numFmtId="0" fontId="0" fillId="0" borderId="0" xfId="0"/>
    <xf numFmtId="164" fontId="0" fillId="0" borderId="1" xfId="0" applyNumberFormat="1" applyBorder="1"/>
    <xf numFmtId="0" fontId="2" fillId="3" borderId="0" xfId="0" applyFont="1" applyFill="1"/>
    <xf numFmtId="0" fontId="2" fillId="3" borderId="2" xfId="0" applyFont="1" applyFill="1" applyBorder="1"/>
    <xf numFmtId="0" fontId="2" fillId="3" borderId="3" xfId="0" applyFont="1" applyFill="1" applyBorder="1"/>
    <xf numFmtId="0" fontId="2" fillId="3" borderId="4" xfId="0" applyFont="1" applyFill="1" applyBorder="1"/>
    <xf numFmtId="0" fontId="2" fillId="3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2" fillId="4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>
      <alignment horizontal="center" vertical="center"/>
    </xf>
    <xf numFmtId="0" fontId="4" fillId="3" borderId="3" xfId="0" applyFont="1" applyFill="1" applyBorder="1"/>
    <xf numFmtId="0" fontId="2" fillId="3" borderId="1" xfId="0" applyFont="1" applyFill="1" applyBorder="1" applyAlignment="1">
      <alignment horizontal="left" vertical="top" shrinkToFit="1"/>
    </xf>
    <xf numFmtId="0" fontId="2" fillId="3" borderId="1" xfId="0" applyFont="1" applyFill="1" applyBorder="1" applyAlignment="1">
      <alignment horizontal="left" vertical="top" wrapText="1"/>
    </xf>
    <xf numFmtId="164" fontId="2" fillId="4" borderId="1" xfId="0" applyNumberFormat="1" applyFont="1" applyFill="1" applyBorder="1" applyAlignment="1" applyProtection="1">
      <alignment horizontal="right" vertical="top" shrinkToFit="1"/>
      <protection locked="0"/>
    </xf>
    <xf numFmtId="164" fontId="2" fillId="0" borderId="1" xfId="0" applyNumberFormat="1" applyFont="1" applyFill="1" applyBorder="1" applyAlignment="1" applyProtection="1">
      <alignment horizontal="right" vertical="top" shrinkToFit="1"/>
      <protection locked="0"/>
    </xf>
    <xf numFmtId="3" fontId="2" fillId="0" borderId="1" xfId="0" applyNumberFormat="1" applyFont="1" applyFill="1" applyBorder="1" applyAlignment="1" applyProtection="1">
      <alignment horizontal="right" vertical="top" shrinkToFit="1"/>
      <protection locked="0"/>
    </xf>
    <xf numFmtId="3" fontId="0" fillId="0" borderId="1" xfId="0" applyNumberFormat="1" applyFill="1" applyBorder="1"/>
    <xf numFmtId="166" fontId="2" fillId="0" borderId="1" xfId="0" applyNumberFormat="1" applyFont="1" applyFill="1" applyBorder="1" applyAlignment="1" applyProtection="1">
      <alignment horizontal="right" vertical="top" shrinkToFit="1"/>
      <protection locked="0"/>
    </xf>
    <xf numFmtId="49" fontId="2" fillId="3" borderId="1" xfId="0" applyNumberFormat="1" applyFont="1" applyFill="1" applyBorder="1" applyAlignment="1">
      <alignment horizontal="right" vertical="top" shrinkToFit="1"/>
    </xf>
    <xf numFmtId="165" fontId="2" fillId="3" borderId="1" xfId="0" applyNumberFormat="1" applyFont="1" applyFill="1" applyBorder="1"/>
    <xf numFmtId="4" fontId="2" fillId="5" borderId="1" xfId="0" applyNumberFormat="1" applyFont="1" applyFill="1" applyBorder="1" applyAlignment="1" applyProtection="1">
      <alignment horizontal="right" vertical="top" shrinkToFit="1"/>
      <protection locked="0"/>
    </xf>
    <xf numFmtId="4" fontId="2" fillId="0" borderId="1" xfId="0" applyNumberFormat="1" applyFont="1" applyFill="1" applyBorder="1" applyAlignment="1" applyProtection="1">
      <alignment horizontal="right" vertical="top" shrinkToFit="1"/>
      <protection locked="0"/>
    </xf>
    <xf numFmtId="164" fontId="0" fillId="0" borderId="0" xfId="0" applyNumberFormat="1"/>
    <xf numFmtId="164" fontId="2" fillId="5" borderId="1" xfId="0" applyNumberFormat="1" applyFont="1" applyFill="1" applyBorder="1" applyAlignment="1" applyProtection="1">
      <alignment horizontal="right" vertical="top" shrinkToFit="1"/>
      <protection locked="0"/>
    </xf>
    <xf numFmtId="0" fontId="1" fillId="3" borderId="1" xfId="0" applyFont="1" applyFill="1" applyBorder="1" applyAlignment="1">
      <alignment horizontal="right" vertical="top" wrapText="1"/>
    </xf>
    <xf numFmtId="164" fontId="2" fillId="3" borderId="1" xfId="0" applyNumberFormat="1" applyFont="1" applyFill="1" applyBorder="1" applyAlignment="1">
      <alignment horizontal="right" vertical="top" shrinkToFit="1"/>
    </xf>
    <xf numFmtId="164" fontId="2" fillId="0" borderId="1" xfId="0" applyNumberFormat="1" applyFont="1" applyFill="1" applyBorder="1" applyAlignment="1">
      <alignment horizontal="right" vertical="top" shrinkToFit="1"/>
    </xf>
    <xf numFmtId="3" fontId="2" fillId="0" borderId="1" xfId="0" applyNumberFormat="1" applyFont="1" applyFill="1" applyBorder="1" applyAlignment="1">
      <alignment horizontal="right" vertical="top" shrinkToFit="1"/>
    </xf>
    <xf numFmtId="164" fontId="0" fillId="0" borderId="1" xfId="0" applyNumberFormat="1" applyFill="1" applyBorder="1"/>
    <xf numFmtId="0" fontId="2" fillId="3" borderId="7" xfId="0" applyFont="1" applyFill="1" applyBorder="1"/>
    <xf numFmtId="0" fontId="2" fillId="3" borderId="7" xfId="0" applyFont="1" applyFill="1" applyBorder="1" applyAlignment="1">
      <alignment shrinkToFit="1"/>
    </xf>
    <xf numFmtId="0" fontId="4" fillId="3" borderId="7" xfId="0" applyFont="1" applyFill="1" applyBorder="1" applyAlignment="1">
      <alignment shrinkToFit="1"/>
    </xf>
    <xf numFmtId="0" fontId="2" fillId="3" borderId="0" xfId="0" applyFont="1" applyFill="1" applyAlignment="1">
      <alignment wrapText="1"/>
    </xf>
    <xf numFmtId="49" fontId="5" fillId="3" borderId="0" xfId="0" applyNumberFormat="1" applyFont="1" applyFill="1" applyAlignment="1">
      <alignment shrinkToFit="1"/>
    </xf>
    <xf numFmtId="0" fontId="1" fillId="3" borderId="0" xfId="0" applyFont="1" applyFill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2" borderId="1" xfId="0" applyNumberFormat="1" applyFill="1" applyBorder="1"/>
    <xf numFmtId="0" fontId="0" fillId="2" borderId="1" xfId="0" applyFill="1" applyBorder="1"/>
    <xf numFmtId="164" fontId="2" fillId="2" borderId="1" xfId="0" applyNumberFormat="1" applyFont="1" applyFill="1" applyBorder="1" applyAlignment="1" applyProtection="1">
      <alignment horizontal="right" vertical="top" shrinkToFit="1"/>
      <protection locked="0"/>
    </xf>
    <xf numFmtId="164" fontId="2" fillId="2" borderId="1" xfId="0" applyNumberFormat="1" applyFont="1" applyFill="1" applyBorder="1" applyAlignment="1">
      <alignment horizontal="right" vertical="top" shrinkToFit="1"/>
    </xf>
    <xf numFmtId="0" fontId="2" fillId="3" borderId="0" xfId="0" applyFont="1" applyFill="1" applyAlignment="1">
      <alignment shrinkToFit="1"/>
    </xf>
    <xf numFmtId="0" fontId="0" fillId="0" borderId="0" xfId="0" applyFill="1"/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center" vertical="top" wrapText="1"/>
    </xf>
    <xf numFmtId="0" fontId="3" fillId="3" borderId="0" xfId="0" applyFont="1" applyFill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 shrinkToFit="1"/>
    </xf>
    <xf numFmtId="49" fontId="2" fillId="3" borderId="5" xfId="0" applyNumberFormat="1" applyFont="1" applyFill="1" applyBorder="1" applyAlignment="1">
      <alignment horizontal="center" vertical="center" wrapText="1" shrinkToFit="1"/>
    </xf>
    <xf numFmtId="49" fontId="2" fillId="3" borderId="6" xfId="0" applyNumberFormat="1" applyFont="1" applyFill="1" applyBorder="1" applyAlignment="1">
      <alignment horizontal="center" vertical="center" wrapText="1" shrinkToFi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9"/>
  <sheetViews>
    <sheetView tabSelected="1" topLeftCell="B4" workbookViewId="0">
      <pane xSplit="2" ySplit="5" topLeftCell="E9" activePane="bottomRight" state="frozen"/>
      <selection activeCell="B4" sqref="B4"/>
      <selection pane="topRight" activeCell="D4" sqref="D4"/>
      <selection pane="bottomLeft" activeCell="B9" sqref="B9"/>
      <selection pane="bottomRight" activeCell="R34" sqref="R34"/>
    </sheetView>
  </sheetViews>
  <sheetFormatPr defaultRowHeight="15" x14ac:dyDescent="0.25"/>
  <cols>
    <col min="1" max="1" width="0" hidden="1" customWidth="1"/>
    <col min="2" max="2" width="5.5703125" customWidth="1"/>
    <col min="3" max="3" width="24" customWidth="1"/>
    <col min="4" max="4" width="17.85546875" customWidth="1"/>
    <col min="5" max="5" width="19" customWidth="1"/>
    <col min="6" max="6" width="17.28515625" customWidth="1"/>
    <col min="7" max="7" width="15.7109375" customWidth="1"/>
    <col min="8" max="8" width="14.42578125" customWidth="1"/>
    <col min="9" max="9" width="13.42578125" customWidth="1"/>
    <col min="10" max="10" width="15.85546875" customWidth="1"/>
    <col min="11" max="11" width="20.5703125" customWidth="1"/>
    <col min="12" max="12" width="13" customWidth="1"/>
    <col min="13" max="13" width="14.140625" customWidth="1"/>
    <col min="14" max="14" width="14.42578125" customWidth="1"/>
    <col min="15" max="15" width="16.42578125" customWidth="1"/>
    <col min="16" max="16" width="18.140625" customWidth="1"/>
    <col min="17" max="17" width="16.140625" customWidth="1"/>
    <col min="18" max="18" width="16" customWidth="1"/>
  </cols>
  <sheetData>
    <row r="1" spans="1:18" x14ac:dyDescent="0.25">
      <c r="A1" s="2"/>
      <c r="B1" s="2"/>
      <c r="C1" s="2"/>
      <c r="D1" s="2"/>
      <c r="E1" s="2"/>
      <c r="F1" s="2"/>
      <c r="G1" s="2"/>
      <c r="H1" s="37"/>
      <c r="I1" s="2"/>
      <c r="J1" s="2"/>
    </row>
    <row r="2" spans="1:18" ht="36" customHeight="1" x14ac:dyDescent="0.25">
      <c r="A2" s="2"/>
      <c r="B2" s="2"/>
      <c r="C2" s="62" t="s">
        <v>94</v>
      </c>
      <c r="D2" s="62"/>
      <c r="E2" s="62"/>
      <c r="F2" s="62"/>
      <c r="G2" s="62"/>
      <c r="H2" s="62"/>
      <c r="I2" s="38"/>
      <c r="J2" s="38"/>
    </row>
    <row r="3" spans="1:18" x14ac:dyDescent="0.25">
      <c r="A3" s="2"/>
      <c r="B3" s="3"/>
      <c r="C3" s="3"/>
      <c r="D3" s="3"/>
      <c r="E3" s="3"/>
      <c r="F3" s="3"/>
      <c r="G3" s="2"/>
      <c r="H3" s="2"/>
      <c r="I3" s="2"/>
      <c r="J3" s="2"/>
    </row>
    <row r="4" spans="1:18" ht="15" customHeight="1" x14ac:dyDescent="0.25">
      <c r="A4" s="4"/>
      <c r="B4" s="63" t="s">
        <v>1</v>
      </c>
      <c r="C4" s="63" t="s">
        <v>2</v>
      </c>
      <c r="D4" s="66" t="s">
        <v>12</v>
      </c>
      <c r="E4" s="66" t="s">
        <v>3</v>
      </c>
      <c r="F4" s="66" t="s">
        <v>4</v>
      </c>
      <c r="G4" s="52" t="s">
        <v>5</v>
      </c>
      <c r="H4" s="52" t="s">
        <v>6</v>
      </c>
      <c r="I4" s="61" t="s">
        <v>7</v>
      </c>
      <c r="J4" s="52" t="s">
        <v>8</v>
      </c>
      <c r="K4" s="58" t="s">
        <v>83</v>
      </c>
      <c r="L4" s="52" t="s">
        <v>9</v>
      </c>
      <c r="M4" s="52" t="s">
        <v>10</v>
      </c>
      <c r="N4" s="55" t="s">
        <v>11</v>
      </c>
      <c r="O4" s="52" t="s">
        <v>84</v>
      </c>
      <c r="P4" s="52" t="s">
        <v>85</v>
      </c>
      <c r="Q4" s="58" t="s">
        <v>86</v>
      </c>
      <c r="R4" s="49" t="s">
        <v>87</v>
      </c>
    </row>
    <row r="5" spans="1:18" x14ac:dyDescent="0.25">
      <c r="A5" s="4"/>
      <c r="B5" s="64"/>
      <c r="C5" s="64"/>
      <c r="D5" s="67"/>
      <c r="E5" s="67"/>
      <c r="F5" s="67"/>
      <c r="G5" s="53"/>
      <c r="H5" s="53"/>
      <c r="I5" s="61"/>
      <c r="J5" s="53"/>
      <c r="K5" s="59"/>
      <c r="L5" s="53"/>
      <c r="M5" s="53"/>
      <c r="N5" s="56"/>
      <c r="O5" s="53"/>
      <c r="P5" s="53"/>
      <c r="Q5" s="59"/>
      <c r="R5" s="50"/>
    </row>
    <row r="6" spans="1:18" ht="85.5" customHeight="1" x14ac:dyDescent="0.25">
      <c r="A6" s="4"/>
      <c r="B6" s="65"/>
      <c r="C6" s="65"/>
      <c r="D6" s="68"/>
      <c r="E6" s="68"/>
      <c r="F6" s="68"/>
      <c r="G6" s="54"/>
      <c r="H6" s="54"/>
      <c r="I6" s="61"/>
      <c r="J6" s="54"/>
      <c r="K6" s="60"/>
      <c r="L6" s="54"/>
      <c r="M6" s="54"/>
      <c r="N6" s="57"/>
      <c r="O6" s="54"/>
      <c r="P6" s="54"/>
      <c r="Q6" s="60"/>
      <c r="R6" s="51"/>
    </row>
    <row r="7" spans="1:18" ht="25.5" x14ac:dyDescent="0.25">
      <c r="A7" s="4"/>
      <c r="B7" s="5"/>
      <c r="C7" s="6" t="s">
        <v>13</v>
      </c>
      <c r="D7" s="7" t="s">
        <v>15</v>
      </c>
      <c r="E7" s="7" t="s">
        <v>14</v>
      </c>
      <c r="F7" s="7" t="s">
        <v>14</v>
      </c>
      <c r="G7" s="7" t="s">
        <v>14</v>
      </c>
      <c r="H7" s="8"/>
      <c r="I7" s="7" t="s">
        <v>15</v>
      </c>
      <c r="J7" s="7" t="s">
        <v>15</v>
      </c>
      <c r="K7" s="39" t="s">
        <v>15</v>
      </c>
      <c r="L7" s="7" t="s">
        <v>15</v>
      </c>
      <c r="M7" s="7" t="s">
        <v>15</v>
      </c>
      <c r="N7" s="9" t="s">
        <v>15</v>
      </c>
      <c r="O7" s="7" t="s">
        <v>15</v>
      </c>
      <c r="P7" s="7" t="s">
        <v>88</v>
      </c>
      <c r="Q7" s="39" t="s">
        <v>15</v>
      </c>
      <c r="R7" s="7" t="s">
        <v>15</v>
      </c>
    </row>
    <row r="8" spans="1:18" ht="25.5" x14ac:dyDescent="0.25">
      <c r="A8" s="4"/>
      <c r="B8" s="10"/>
      <c r="C8" s="6" t="s">
        <v>16</v>
      </c>
      <c r="D8" s="11" t="s">
        <v>17</v>
      </c>
      <c r="E8" s="12" t="s">
        <v>18</v>
      </c>
      <c r="F8" s="12" t="s">
        <v>19</v>
      </c>
      <c r="G8" s="12" t="s">
        <v>22</v>
      </c>
      <c r="H8" s="7" t="s">
        <v>23</v>
      </c>
      <c r="I8" s="13" t="s">
        <v>20</v>
      </c>
      <c r="J8" s="13" t="s">
        <v>24</v>
      </c>
      <c r="K8" s="40" t="s">
        <v>89</v>
      </c>
      <c r="L8" s="12" t="s">
        <v>25</v>
      </c>
      <c r="M8" s="12" t="s">
        <v>21</v>
      </c>
      <c r="N8" s="12" t="s">
        <v>26</v>
      </c>
      <c r="O8" s="12" t="s">
        <v>90</v>
      </c>
      <c r="P8" s="12" t="s">
        <v>91</v>
      </c>
      <c r="Q8" s="41" t="s">
        <v>92</v>
      </c>
      <c r="R8" s="42" t="s">
        <v>93</v>
      </c>
    </row>
    <row r="9" spans="1:18" ht="15" customHeight="1" x14ac:dyDescent="0.25">
      <c r="A9" s="14" t="s">
        <v>27</v>
      </c>
      <c r="B9" s="15" t="s">
        <v>28</v>
      </c>
      <c r="C9" s="16" t="s">
        <v>29</v>
      </c>
      <c r="D9" s="17">
        <v>108333.7</v>
      </c>
      <c r="E9" s="18">
        <v>34868</v>
      </c>
      <c r="F9" s="19">
        <v>34394</v>
      </c>
      <c r="G9" s="20">
        <v>-474</v>
      </c>
      <c r="H9" s="21">
        <v>5.4239615516649499E-2</v>
      </c>
      <c r="I9" s="22"/>
      <c r="J9" s="23">
        <v>2711.980775832475</v>
      </c>
      <c r="K9" s="43">
        <v>111045.68077583247</v>
      </c>
      <c r="L9" s="24">
        <v>110522.5</v>
      </c>
      <c r="M9" s="24"/>
      <c r="N9" s="25">
        <v>110522.5</v>
      </c>
      <c r="O9" s="1">
        <v>523.18077583247214</v>
      </c>
      <c r="P9" s="27">
        <v>0.47337037782575919</v>
      </c>
      <c r="Q9" s="44"/>
      <c r="R9" s="1">
        <v>111045.7</v>
      </c>
    </row>
    <row r="10" spans="1:18" ht="15" customHeight="1" x14ac:dyDescent="0.25">
      <c r="A10" s="14" t="s">
        <v>27</v>
      </c>
      <c r="B10" s="15" t="s">
        <v>30</v>
      </c>
      <c r="C10" s="16" t="s">
        <v>31</v>
      </c>
      <c r="D10" s="17">
        <v>119007</v>
      </c>
      <c r="E10" s="18">
        <v>406933</v>
      </c>
      <c r="F10" s="19">
        <v>406113</v>
      </c>
      <c r="G10" s="20">
        <v>-820</v>
      </c>
      <c r="H10" s="21">
        <v>9.3832246252431625E-2</v>
      </c>
      <c r="I10" s="22"/>
      <c r="J10" s="23">
        <v>4691.6123126215816</v>
      </c>
      <c r="K10" s="43">
        <v>123698.61231262158</v>
      </c>
      <c r="L10" s="24">
        <v>122619.8</v>
      </c>
      <c r="M10" s="24"/>
      <c r="N10" s="25">
        <v>122619.8</v>
      </c>
      <c r="O10" s="1">
        <v>1078.8123126215796</v>
      </c>
      <c r="P10" s="27">
        <v>0.87980270121268234</v>
      </c>
      <c r="Q10" s="44"/>
      <c r="R10" s="1">
        <v>123698.6</v>
      </c>
    </row>
    <row r="11" spans="1:18" x14ac:dyDescent="0.25">
      <c r="A11" s="14" t="s">
        <v>27</v>
      </c>
      <c r="B11" s="15" t="s">
        <v>32</v>
      </c>
      <c r="C11" s="16" t="s">
        <v>33</v>
      </c>
      <c r="D11" s="17">
        <v>211601.8</v>
      </c>
      <c r="E11" s="18">
        <v>83871</v>
      </c>
      <c r="F11" s="19">
        <v>82995</v>
      </c>
      <c r="G11" s="20">
        <v>-876</v>
      </c>
      <c r="H11" s="21">
        <v>0.10024030209406111</v>
      </c>
      <c r="I11" s="22"/>
      <c r="J11" s="23">
        <v>5012.0151047030558</v>
      </c>
      <c r="K11" s="43">
        <v>216613.81510470304</v>
      </c>
      <c r="L11" s="24">
        <v>216237.6</v>
      </c>
      <c r="M11" s="24"/>
      <c r="N11" s="25">
        <v>216237.6</v>
      </c>
      <c r="O11" s="1">
        <v>376.21510470303474</v>
      </c>
      <c r="P11" s="27">
        <v>0.1739822790777481</v>
      </c>
      <c r="Q11" s="44"/>
      <c r="R11" s="1">
        <v>216613.8</v>
      </c>
    </row>
    <row r="12" spans="1:18" x14ac:dyDescent="0.25">
      <c r="A12" s="14" t="s">
        <v>27</v>
      </c>
      <c r="B12" s="15" t="s">
        <v>34</v>
      </c>
      <c r="C12" s="16" t="s">
        <v>35</v>
      </c>
      <c r="D12" s="17">
        <v>115563.9</v>
      </c>
      <c r="E12" s="18">
        <v>30316</v>
      </c>
      <c r="F12" s="19">
        <v>30500</v>
      </c>
      <c r="G12" s="20">
        <v>0</v>
      </c>
      <c r="H12" s="21">
        <v>0</v>
      </c>
      <c r="I12" s="22"/>
      <c r="J12" s="23">
        <v>0</v>
      </c>
      <c r="K12" s="43">
        <v>115563.9</v>
      </c>
      <c r="L12" s="24">
        <v>106853.2</v>
      </c>
      <c r="M12" s="24"/>
      <c r="N12" s="25">
        <v>106853.2</v>
      </c>
      <c r="O12" s="1">
        <v>8710.6999999999971</v>
      </c>
      <c r="P12" s="27">
        <v>8.1520253955894617</v>
      </c>
      <c r="Q12" s="44"/>
      <c r="R12" s="1">
        <v>115563.9</v>
      </c>
    </row>
    <row r="13" spans="1:18" x14ac:dyDescent="0.25">
      <c r="A13" s="14" t="s">
        <v>27</v>
      </c>
      <c r="B13" s="15" t="s">
        <v>36</v>
      </c>
      <c r="C13" s="16" t="s">
        <v>37</v>
      </c>
      <c r="D13" s="17">
        <v>25800.5</v>
      </c>
      <c r="E13" s="18">
        <v>32791</v>
      </c>
      <c r="F13" s="19">
        <v>32511</v>
      </c>
      <c r="G13" s="20">
        <v>-280</v>
      </c>
      <c r="H13" s="21">
        <v>3.2040279208147386E-2</v>
      </c>
      <c r="I13" s="22"/>
      <c r="J13" s="23">
        <v>1602.0139604073693</v>
      </c>
      <c r="K13" s="43">
        <v>27402.51396040737</v>
      </c>
      <c r="L13" s="24">
        <v>27466.400000000001</v>
      </c>
      <c r="M13" s="24"/>
      <c r="N13" s="25">
        <v>27466.400000000001</v>
      </c>
      <c r="O13" s="1">
        <v>-63.886039592631278</v>
      </c>
      <c r="P13" s="27">
        <v>-0.23259706256601476</v>
      </c>
      <c r="Q13" s="44"/>
      <c r="R13" s="1">
        <v>27402.5</v>
      </c>
    </row>
    <row r="14" spans="1:18" x14ac:dyDescent="0.25">
      <c r="A14" s="14" t="s">
        <v>27</v>
      </c>
      <c r="B14" s="15" t="s">
        <v>38</v>
      </c>
      <c r="C14" s="16" t="s">
        <v>39</v>
      </c>
      <c r="D14" s="17">
        <v>142190.29999999999</v>
      </c>
      <c r="E14" s="18">
        <v>58723</v>
      </c>
      <c r="F14" s="19">
        <v>58114</v>
      </c>
      <c r="G14" s="20">
        <v>-609</v>
      </c>
      <c r="H14" s="21">
        <v>6.9687607277720567E-2</v>
      </c>
      <c r="I14" s="22"/>
      <c r="J14" s="23">
        <v>3484.3803638860286</v>
      </c>
      <c r="K14" s="43">
        <v>145674.68036388603</v>
      </c>
      <c r="L14" s="24">
        <v>139237.79999999999</v>
      </c>
      <c r="M14" s="24"/>
      <c r="N14" s="25">
        <v>139237.79999999999</v>
      </c>
      <c r="O14" s="1">
        <v>6436.8803638860409</v>
      </c>
      <c r="P14" s="27">
        <v>4.6229402963031845</v>
      </c>
      <c r="Q14" s="44"/>
      <c r="R14" s="1">
        <v>145674.70000000001</v>
      </c>
    </row>
    <row r="15" spans="1:18" x14ac:dyDescent="0.25">
      <c r="A15" s="14" t="s">
        <v>27</v>
      </c>
      <c r="B15" s="15" t="s">
        <v>40</v>
      </c>
      <c r="C15" s="16" t="s">
        <v>41</v>
      </c>
      <c r="D15" s="17">
        <v>132162</v>
      </c>
      <c r="E15" s="18">
        <v>40636</v>
      </c>
      <c r="F15" s="19">
        <v>40174</v>
      </c>
      <c r="G15" s="20">
        <v>-462</v>
      </c>
      <c r="H15" s="21">
        <v>5.2866460693443189E-2</v>
      </c>
      <c r="I15" s="22"/>
      <c r="J15" s="23">
        <v>2643.3230346721593</v>
      </c>
      <c r="K15" s="43">
        <v>134805.32303467215</v>
      </c>
      <c r="L15" s="24">
        <v>140628.6</v>
      </c>
      <c r="M15" s="27"/>
      <c r="N15" s="25">
        <v>140628.6</v>
      </c>
      <c r="O15" s="1">
        <v>-5823.2769653278519</v>
      </c>
      <c r="P15" s="27">
        <v>-4.1408909463138031</v>
      </c>
      <c r="Q15" s="44"/>
      <c r="R15" s="1">
        <v>134805.29999999999</v>
      </c>
    </row>
    <row r="16" spans="1:18" x14ac:dyDescent="0.25">
      <c r="A16" s="14" t="s">
        <v>27</v>
      </c>
      <c r="B16" s="15" t="s">
        <v>42</v>
      </c>
      <c r="C16" s="16" t="s">
        <v>43</v>
      </c>
      <c r="D16" s="17">
        <v>31011.9</v>
      </c>
      <c r="E16" s="18">
        <v>4590</v>
      </c>
      <c r="F16" s="19">
        <v>4422</v>
      </c>
      <c r="G16" s="20">
        <v>-168</v>
      </c>
      <c r="H16" s="21">
        <v>1.9224167524888432E-2</v>
      </c>
      <c r="I16" s="22"/>
      <c r="J16" s="23">
        <v>961.20837624442163</v>
      </c>
      <c r="K16" s="43">
        <v>31973.108376244421</v>
      </c>
      <c r="L16" s="24">
        <v>30378.400000000001</v>
      </c>
      <c r="M16" s="27">
        <v>7463</v>
      </c>
      <c r="N16" s="25">
        <v>37841.4</v>
      </c>
      <c r="O16" s="1">
        <v>-5868.2916237555801</v>
      </c>
      <c r="P16" s="27">
        <v>-15.507596504768799</v>
      </c>
      <c r="Q16" s="45">
        <v>5868.2916237555801</v>
      </c>
      <c r="R16" s="1">
        <v>37841.4</v>
      </c>
    </row>
    <row r="17" spans="1:18" x14ac:dyDescent="0.25">
      <c r="A17" s="14" t="s">
        <v>27</v>
      </c>
      <c r="B17" s="15" t="s">
        <v>44</v>
      </c>
      <c r="C17" s="16" t="s">
        <v>45</v>
      </c>
      <c r="D17" s="17">
        <v>99332.6</v>
      </c>
      <c r="E17" s="18">
        <v>17819</v>
      </c>
      <c r="F17" s="19">
        <v>17408</v>
      </c>
      <c r="G17" s="20">
        <v>-411</v>
      </c>
      <c r="H17" s="21">
        <v>4.703055269481634E-2</v>
      </c>
      <c r="I17" s="22"/>
      <c r="J17" s="23">
        <v>2351.5276347408171</v>
      </c>
      <c r="K17" s="43">
        <v>101684.12763474083</v>
      </c>
      <c r="L17" s="24">
        <v>96931.4</v>
      </c>
      <c r="M17" s="27">
        <v>1172.1999999999971</v>
      </c>
      <c r="N17" s="25">
        <v>98103.599999999991</v>
      </c>
      <c r="O17" s="1">
        <v>3580.5276347408362</v>
      </c>
      <c r="P17" s="27">
        <v>3.6497413293098617</v>
      </c>
      <c r="Q17" s="44"/>
      <c r="R17" s="1">
        <v>101684.1</v>
      </c>
    </row>
    <row r="18" spans="1:18" x14ac:dyDescent="0.25">
      <c r="A18" s="14" t="s">
        <v>27</v>
      </c>
      <c r="B18" s="15" t="s">
        <v>46</v>
      </c>
      <c r="C18" s="16" t="s">
        <v>47</v>
      </c>
      <c r="D18" s="17">
        <v>71280.3</v>
      </c>
      <c r="E18" s="18">
        <v>16070</v>
      </c>
      <c r="F18" s="19">
        <v>15851</v>
      </c>
      <c r="G18" s="20">
        <v>-219</v>
      </c>
      <c r="H18" s="21">
        <v>2.5060075523515277E-2</v>
      </c>
      <c r="I18" s="22"/>
      <c r="J18" s="23">
        <v>1253.003776175764</v>
      </c>
      <c r="K18" s="43">
        <v>72533.303776175773</v>
      </c>
      <c r="L18" s="24">
        <v>76285.5</v>
      </c>
      <c r="M18" s="27"/>
      <c r="N18" s="25">
        <v>76285.5</v>
      </c>
      <c r="O18" s="1">
        <v>-3752.1962238242268</v>
      </c>
      <c r="P18" s="27">
        <v>-4.9186230985236108</v>
      </c>
      <c r="Q18" s="44"/>
      <c r="R18" s="1">
        <v>72533.3</v>
      </c>
    </row>
    <row r="19" spans="1:18" x14ac:dyDescent="0.25">
      <c r="A19" s="14" t="s">
        <v>27</v>
      </c>
      <c r="B19" s="15" t="s">
        <v>48</v>
      </c>
      <c r="C19" s="16" t="s">
        <v>49</v>
      </c>
      <c r="D19" s="17">
        <v>85269.4</v>
      </c>
      <c r="E19" s="18">
        <v>15482</v>
      </c>
      <c r="F19" s="19">
        <v>15046</v>
      </c>
      <c r="G19" s="20">
        <v>-436</v>
      </c>
      <c r="H19" s="21">
        <v>4.9891291909829501E-2</v>
      </c>
      <c r="I19" s="22"/>
      <c r="J19" s="23">
        <v>2494.5645954914748</v>
      </c>
      <c r="K19" s="43">
        <v>87763.964595491474</v>
      </c>
      <c r="L19" s="24">
        <v>90565.6</v>
      </c>
      <c r="M19" s="27"/>
      <c r="N19" s="25">
        <v>90565.6</v>
      </c>
      <c r="O19" s="1">
        <v>-2801.6354045085318</v>
      </c>
      <c r="P19" s="27">
        <v>-3.0934873776671594</v>
      </c>
      <c r="Q19" s="44"/>
      <c r="R19" s="1">
        <v>87764</v>
      </c>
    </row>
    <row r="20" spans="1:18" x14ac:dyDescent="0.25">
      <c r="A20" s="14" t="s">
        <v>27</v>
      </c>
      <c r="B20" s="15" t="s">
        <v>50</v>
      </c>
      <c r="C20" s="16" t="s">
        <v>51</v>
      </c>
      <c r="D20" s="17">
        <v>128363.7</v>
      </c>
      <c r="E20" s="18">
        <v>38066</v>
      </c>
      <c r="F20" s="19">
        <v>38097</v>
      </c>
      <c r="G20" s="20">
        <v>0</v>
      </c>
      <c r="H20" s="21">
        <v>0</v>
      </c>
      <c r="I20" s="22"/>
      <c r="J20" s="23">
        <v>0</v>
      </c>
      <c r="K20" s="43">
        <v>128363.7</v>
      </c>
      <c r="L20" s="24">
        <v>134724</v>
      </c>
      <c r="M20" s="27"/>
      <c r="N20" s="25">
        <v>134724</v>
      </c>
      <c r="O20" s="1">
        <v>-6360.3000000000029</v>
      </c>
      <c r="P20" s="27">
        <v>-4.7209851251447361</v>
      </c>
      <c r="Q20" s="44"/>
      <c r="R20" s="1">
        <v>128363.7</v>
      </c>
    </row>
    <row r="21" spans="1:18" x14ac:dyDescent="0.25">
      <c r="A21" s="14" t="s">
        <v>27</v>
      </c>
      <c r="B21" s="15" t="s">
        <v>52</v>
      </c>
      <c r="C21" s="16" t="s">
        <v>53</v>
      </c>
      <c r="D21" s="17">
        <v>44735.8</v>
      </c>
      <c r="E21" s="18">
        <v>8460</v>
      </c>
      <c r="F21" s="19">
        <v>8271</v>
      </c>
      <c r="G21" s="20">
        <v>-189</v>
      </c>
      <c r="H21" s="21">
        <v>2.1627188465499485E-2</v>
      </c>
      <c r="I21" s="22"/>
      <c r="J21" s="23">
        <v>1081.3594232749742</v>
      </c>
      <c r="K21" s="43">
        <v>45817.159423274978</v>
      </c>
      <c r="L21" s="24">
        <v>45805.1</v>
      </c>
      <c r="M21" s="27"/>
      <c r="N21" s="25">
        <v>45805.1</v>
      </c>
      <c r="O21" s="1">
        <v>12.059423274979054</v>
      </c>
      <c r="P21" s="27">
        <v>2.6327686818675033E-2</v>
      </c>
      <c r="Q21" s="44"/>
      <c r="R21" s="1">
        <v>45817.2</v>
      </c>
    </row>
    <row r="22" spans="1:18" x14ac:dyDescent="0.25">
      <c r="A22" s="14" t="s">
        <v>27</v>
      </c>
      <c r="B22" s="15" t="s">
        <v>54</v>
      </c>
      <c r="C22" s="16" t="s">
        <v>55</v>
      </c>
      <c r="D22" s="17">
        <v>63866.6</v>
      </c>
      <c r="E22" s="18">
        <v>21741</v>
      </c>
      <c r="F22" s="19">
        <v>21286</v>
      </c>
      <c r="G22" s="20">
        <v>-455</v>
      </c>
      <c r="H22" s="21">
        <v>5.20654537132395E-2</v>
      </c>
      <c r="I22" s="22"/>
      <c r="J22" s="23">
        <v>2603.2726856619752</v>
      </c>
      <c r="K22" s="43">
        <v>66469.872685661976</v>
      </c>
      <c r="L22" s="24">
        <v>67244.899999999994</v>
      </c>
      <c r="M22" s="27"/>
      <c r="N22" s="25">
        <v>67244.899999999994</v>
      </c>
      <c r="O22" s="1">
        <v>-775.02731433801819</v>
      </c>
      <c r="P22" s="27">
        <v>-1.1525443778457714</v>
      </c>
      <c r="Q22" s="44"/>
      <c r="R22" s="1">
        <v>66469.899999999994</v>
      </c>
    </row>
    <row r="23" spans="1:18" x14ac:dyDescent="0.25">
      <c r="A23" s="14" t="s">
        <v>27</v>
      </c>
      <c r="B23" s="15" t="s">
        <v>56</v>
      </c>
      <c r="C23" s="16" t="s">
        <v>57</v>
      </c>
      <c r="D23" s="17">
        <v>87058.2</v>
      </c>
      <c r="E23" s="18">
        <v>20135</v>
      </c>
      <c r="F23" s="19">
        <v>19828</v>
      </c>
      <c r="G23" s="20">
        <v>-307</v>
      </c>
      <c r="H23" s="21">
        <v>3.5129877560361594E-2</v>
      </c>
      <c r="I23" s="22"/>
      <c r="J23" s="23">
        <v>1756.4938780180796</v>
      </c>
      <c r="K23" s="43">
        <v>88814.693878018079</v>
      </c>
      <c r="L23" s="24">
        <v>84086.399999999994</v>
      </c>
      <c r="M23" s="27"/>
      <c r="N23" s="25">
        <v>84086.399999999994</v>
      </c>
      <c r="O23" s="1">
        <v>4728.2938780180848</v>
      </c>
      <c r="P23" s="27">
        <v>5.6231374847990736</v>
      </c>
      <c r="Q23" s="44"/>
      <c r="R23" s="1">
        <v>88814.7</v>
      </c>
    </row>
    <row r="24" spans="1:18" x14ac:dyDescent="0.25">
      <c r="A24" s="14" t="s">
        <v>27</v>
      </c>
      <c r="B24" s="15" t="s">
        <v>58</v>
      </c>
      <c r="C24" s="16" t="s">
        <v>59</v>
      </c>
      <c r="D24" s="17">
        <v>88856.3</v>
      </c>
      <c r="E24" s="18">
        <v>18687</v>
      </c>
      <c r="F24" s="19">
        <v>18655</v>
      </c>
      <c r="G24" s="20">
        <v>-32</v>
      </c>
      <c r="H24" s="21">
        <v>3.661746195216844E-3</v>
      </c>
      <c r="I24" s="22"/>
      <c r="J24" s="23">
        <v>183.0873097608422</v>
      </c>
      <c r="K24" s="43">
        <v>89039.387309760845</v>
      </c>
      <c r="L24" s="24">
        <v>81169.600000000006</v>
      </c>
      <c r="M24" s="27"/>
      <c r="N24" s="25">
        <v>81169.600000000006</v>
      </c>
      <c r="O24" s="1">
        <v>7869.787309760839</v>
      </c>
      <c r="P24" s="27">
        <v>9.695486129980722</v>
      </c>
      <c r="Q24" s="44"/>
      <c r="R24" s="1">
        <v>89039.4</v>
      </c>
    </row>
    <row r="25" spans="1:18" x14ac:dyDescent="0.25">
      <c r="A25" s="14" t="s">
        <v>27</v>
      </c>
      <c r="B25" s="15" t="s">
        <v>60</v>
      </c>
      <c r="C25" s="16" t="s">
        <v>61</v>
      </c>
      <c r="D25" s="17">
        <v>46975</v>
      </c>
      <c r="E25" s="18">
        <v>8326</v>
      </c>
      <c r="F25" s="19">
        <v>8101</v>
      </c>
      <c r="G25" s="20">
        <v>-225</v>
      </c>
      <c r="H25" s="21">
        <v>2.5746652935118436E-2</v>
      </c>
      <c r="I25" s="22"/>
      <c r="J25" s="23">
        <v>1287.3326467559218</v>
      </c>
      <c r="K25" s="43">
        <v>48262.332646755924</v>
      </c>
      <c r="L25" s="24">
        <v>46643.6</v>
      </c>
      <c r="M25" s="27">
        <v>2317.6</v>
      </c>
      <c r="N25" s="25">
        <v>48961.2</v>
      </c>
      <c r="O25" s="1">
        <v>-698.86735324407346</v>
      </c>
      <c r="P25" s="27">
        <v>-1.4273901645467646</v>
      </c>
      <c r="Q25" s="44"/>
      <c r="R25" s="1">
        <v>48262.3</v>
      </c>
    </row>
    <row r="26" spans="1:18" x14ac:dyDescent="0.25">
      <c r="A26" s="14" t="s">
        <v>27</v>
      </c>
      <c r="B26" s="15" t="s">
        <v>62</v>
      </c>
      <c r="C26" s="16" t="s">
        <v>63</v>
      </c>
      <c r="D26" s="17">
        <v>52376</v>
      </c>
      <c r="E26" s="18">
        <v>9661</v>
      </c>
      <c r="F26" s="19">
        <v>9551</v>
      </c>
      <c r="G26" s="20">
        <v>-110</v>
      </c>
      <c r="H26" s="21">
        <v>1.2587252546057902E-2</v>
      </c>
      <c r="I26" s="22"/>
      <c r="J26" s="23">
        <v>629.36262730289513</v>
      </c>
      <c r="K26" s="43">
        <v>53005.362627302893</v>
      </c>
      <c r="L26" s="24">
        <v>51726.1</v>
      </c>
      <c r="M26" s="27">
        <v>980.1</v>
      </c>
      <c r="N26" s="25">
        <v>52706.2</v>
      </c>
      <c r="O26" s="1">
        <v>299.162627302896</v>
      </c>
      <c r="P26" s="27">
        <v>0.5676042425803729</v>
      </c>
      <c r="Q26" s="44"/>
      <c r="R26" s="1">
        <v>53005.4</v>
      </c>
    </row>
    <row r="27" spans="1:18" x14ac:dyDescent="0.25">
      <c r="A27" s="14" t="s">
        <v>27</v>
      </c>
      <c r="B27" s="15" t="s">
        <v>64</v>
      </c>
      <c r="C27" s="16" t="s">
        <v>65</v>
      </c>
      <c r="D27" s="17">
        <v>39226</v>
      </c>
      <c r="E27" s="18">
        <v>6011</v>
      </c>
      <c r="F27" s="19">
        <v>5842</v>
      </c>
      <c r="G27" s="20">
        <v>-169</v>
      </c>
      <c r="H27" s="21">
        <v>1.9338597093488959E-2</v>
      </c>
      <c r="I27" s="22"/>
      <c r="J27" s="23">
        <v>966.92985467444794</v>
      </c>
      <c r="K27" s="43">
        <v>40192.929854674447</v>
      </c>
      <c r="L27" s="24">
        <v>38678.300000000003</v>
      </c>
      <c r="M27" s="27">
        <v>10984.955229648382</v>
      </c>
      <c r="N27" s="25">
        <v>49663.255229648385</v>
      </c>
      <c r="O27" s="1">
        <v>-9470.3253749739379</v>
      </c>
      <c r="P27" s="27">
        <v>-19.069079002538402</v>
      </c>
      <c r="Q27" s="45">
        <v>9470.3253749739379</v>
      </c>
      <c r="R27" s="1">
        <v>49663.3</v>
      </c>
    </row>
    <row r="28" spans="1:18" x14ac:dyDescent="0.25">
      <c r="A28" s="14" t="s">
        <v>27</v>
      </c>
      <c r="B28" s="15" t="s">
        <v>66</v>
      </c>
      <c r="C28" s="16" t="s">
        <v>67</v>
      </c>
      <c r="D28" s="17">
        <v>83345.5</v>
      </c>
      <c r="E28" s="18">
        <v>24190</v>
      </c>
      <c r="F28" s="19">
        <v>23813</v>
      </c>
      <c r="G28" s="20">
        <v>-377</v>
      </c>
      <c r="H28" s="21">
        <v>4.3139947362398443E-2</v>
      </c>
      <c r="I28" s="22"/>
      <c r="J28" s="23">
        <v>2156.9973681199222</v>
      </c>
      <c r="K28" s="43">
        <v>85502.497368119919</v>
      </c>
      <c r="L28" s="24">
        <v>84619.9</v>
      </c>
      <c r="M28" s="27"/>
      <c r="N28" s="25">
        <v>84619.9</v>
      </c>
      <c r="O28" s="1">
        <v>882.59736811992479</v>
      </c>
      <c r="P28" s="27">
        <v>1.0430139578514286</v>
      </c>
      <c r="Q28" s="44"/>
      <c r="R28" s="1">
        <v>85502.5</v>
      </c>
    </row>
    <row r="29" spans="1:18" x14ac:dyDescent="0.25">
      <c r="A29" s="14" t="s">
        <v>27</v>
      </c>
      <c r="B29" s="15" t="s">
        <v>68</v>
      </c>
      <c r="C29" s="16" t="s">
        <v>69</v>
      </c>
      <c r="D29" s="17">
        <v>56861.7</v>
      </c>
      <c r="E29" s="18">
        <v>11339</v>
      </c>
      <c r="F29" s="19">
        <v>10951</v>
      </c>
      <c r="G29" s="20">
        <v>-388</v>
      </c>
      <c r="H29" s="21">
        <v>4.4398672617004233E-2</v>
      </c>
      <c r="I29" s="22"/>
      <c r="J29" s="23">
        <v>2219.9336308502116</v>
      </c>
      <c r="K29" s="43">
        <v>59081.633630850207</v>
      </c>
      <c r="L29" s="24">
        <v>58624</v>
      </c>
      <c r="M29" s="27">
        <v>7807.6</v>
      </c>
      <c r="N29" s="25">
        <v>66431.600000000006</v>
      </c>
      <c r="O29" s="1">
        <v>-7349.966369149799</v>
      </c>
      <c r="P29" s="27">
        <v>-11.063961080494522</v>
      </c>
      <c r="Q29" s="45">
        <v>7349.966369149799</v>
      </c>
      <c r="R29" s="1">
        <v>66431.600000000006</v>
      </c>
    </row>
    <row r="30" spans="1:18" x14ac:dyDescent="0.25">
      <c r="A30" s="14" t="s">
        <v>27</v>
      </c>
      <c r="B30" s="15" t="s">
        <v>70</v>
      </c>
      <c r="C30" s="16" t="s">
        <v>71</v>
      </c>
      <c r="D30" s="17">
        <v>146481.60000000001</v>
      </c>
      <c r="E30" s="18">
        <v>33581</v>
      </c>
      <c r="F30" s="19">
        <v>33139</v>
      </c>
      <c r="G30" s="20">
        <v>-442</v>
      </c>
      <c r="H30" s="21">
        <v>5.0577869321432656E-2</v>
      </c>
      <c r="I30" s="22"/>
      <c r="J30" s="23">
        <v>2528.8934660716327</v>
      </c>
      <c r="K30" s="43">
        <v>149010.49346607164</v>
      </c>
      <c r="L30" s="24">
        <v>145335.9</v>
      </c>
      <c r="M30" s="27"/>
      <c r="N30" s="25">
        <v>145335.9</v>
      </c>
      <c r="O30" s="1">
        <v>3674.5934660716448</v>
      </c>
      <c r="P30" s="27">
        <v>2.5283453476199895</v>
      </c>
      <c r="Q30" s="44"/>
      <c r="R30" s="1">
        <v>149010.5</v>
      </c>
    </row>
    <row r="31" spans="1:18" x14ac:dyDescent="0.25">
      <c r="A31" s="14" t="s">
        <v>27</v>
      </c>
      <c r="B31" s="15" t="s">
        <v>72</v>
      </c>
      <c r="C31" s="16" t="s">
        <v>73</v>
      </c>
      <c r="D31" s="17">
        <v>48688.3</v>
      </c>
      <c r="E31" s="18">
        <v>10966</v>
      </c>
      <c r="F31" s="19">
        <v>10829</v>
      </c>
      <c r="G31" s="20">
        <v>-137</v>
      </c>
      <c r="H31" s="21">
        <v>1.5676850898272112E-2</v>
      </c>
      <c r="I31" s="22"/>
      <c r="J31" s="23">
        <v>783.84254491360559</v>
      </c>
      <c r="K31" s="43">
        <v>49472.142544913608</v>
      </c>
      <c r="L31" s="24">
        <v>48425.1</v>
      </c>
      <c r="M31" s="27"/>
      <c r="N31" s="25">
        <v>48425.1</v>
      </c>
      <c r="O31" s="1">
        <v>1047.0425449136092</v>
      </c>
      <c r="P31" s="27">
        <v>2.1621897423311509</v>
      </c>
      <c r="Q31" s="44"/>
      <c r="R31" s="1">
        <v>49472.1</v>
      </c>
    </row>
    <row r="32" spans="1:18" x14ac:dyDescent="0.25">
      <c r="A32" s="14" t="s">
        <v>27</v>
      </c>
      <c r="B32" s="15" t="s">
        <v>74</v>
      </c>
      <c r="C32" s="16" t="s">
        <v>75</v>
      </c>
      <c r="D32" s="17">
        <v>77937.399999999994</v>
      </c>
      <c r="E32" s="18">
        <v>11312</v>
      </c>
      <c r="F32" s="19">
        <v>10953</v>
      </c>
      <c r="G32" s="20">
        <v>-359</v>
      </c>
      <c r="H32" s="21">
        <v>4.108021512758897E-2</v>
      </c>
      <c r="I32" s="22"/>
      <c r="J32" s="23">
        <v>2054.0107563794486</v>
      </c>
      <c r="K32" s="43">
        <v>79991.410756379439</v>
      </c>
      <c r="L32" s="24">
        <v>72050.100000000006</v>
      </c>
      <c r="M32" s="27"/>
      <c r="N32" s="25">
        <v>72050.100000000006</v>
      </c>
      <c r="O32" s="1">
        <v>7941.3107563794329</v>
      </c>
      <c r="P32" s="27">
        <v>11.021928847259659</v>
      </c>
      <c r="Q32" s="44"/>
      <c r="R32" s="1">
        <v>79991.399999999994</v>
      </c>
    </row>
    <row r="33" spans="1:18" x14ac:dyDescent="0.25">
      <c r="A33" s="14" t="s">
        <v>27</v>
      </c>
      <c r="B33" s="15" t="s">
        <v>76</v>
      </c>
      <c r="C33" s="16" t="s">
        <v>77</v>
      </c>
      <c r="D33" s="17">
        <v>109295.7</v>
      </c>
      <c r="E33" s="18">
        <v>21841</v>
      </c>
      <c r="F33" s="19">
        <v>21619</v>
      </c>
      <c r="G33" s="20">
        <v>-222</v>
      </c>
      <c r="H33" s="21">
        <v>2.5403364229316855E-2</v>
      </c>
      <c r="I33" s="22"/>
      <c r="J33" s="23">
        <v>1270.1682114658427</v>
      </c>
      <c r="K33" s="43">
        <v>110565.86821146584</v>
      </c>
      <c r="L33" s="24">
        <v>108511.4</v>
      </c>
      <c r="M33" s="27"/>
      <c r="N33" s="25">
        <v>108511.4</v>
      </c>
      <c r="O33" s="1">
        <v>2054.4682114658499</v>
      </c>
      <c r="P33" s="27">
        <v>1.8933201594172147</v>
      </c>
      <c r="Q33" s="44"/>
      <c r="R33" s="1">
        <v>110565.9</v>
      </c>
    </row>
    <row r="34" spans="1:18" x14ac:dyDescent="0.25">
      <c r="A34" s="14" t="s">
        <v>27</v>
      </c>
      <c r="B34" s="15" t="s">
        <v>78</v>
      </c>
      <c r="C34" s="16" t="s">
        <v>79</v>
      </c>
      <c r="D34" s="17">
        <v>99099.9</v>
      </c>
      <c r="E34" s="18">
        <v>23347</v>
      </c>
      <c r="F34" s="19">
        <v>22922</v>
      </c>
      <c r="G34" s="20">
        <v>-425</v>
      </c>
      <c r="H34" s="21">
        <v>4.8632566655223711E-2</v>
      </c>
      <c r="I34" s="22"/>
      <c r="J34" s="23">
        <v>2431.6283327611854</v>
      </c>
      <c r="K34" s="43">
        <v>101531.52833276118</v>
      </c>
      <c r="L34" s="24">
        <v>104359.5</v>
      </c>
      <c r="M34" s="27"/>
      <c r="N34" s="25">
        <v>104359.5</v>
      </c>
      <c r="O34" s="1">
        <v>-2827.9716672388167</v>
      </c>
      <c r="P34" s="27">
        <v>-2.7098363514953689</v>
      </c>
      <c r="Q34" s="44"/>
      <c r="R34" s="1">
        <v>101531.5</v>
      </c>
    </row>
    <row r="35" spans="1:18" x14ac:dyDescent="0.25">
      <c r="A35" s="14" t="s">
        <v>27</v>
      </c>
      <c r="B35" s="15" t="s">
        <v>80</v>
      </c>
      <c r="C35" s="16" t="s">
        <v>81</v>
      </c>
      <c r="D35" s="17">
        <v>87011.4</v>
      </c>
      <c r="E35" s="18">
        <v>13408</v>
      </c>
      <c r="F35" s="19">
        <v>13261</v>
      </c>
      <c r="G35" s="20">
        <v>-147</v>
      </c>
      <c r="H35" s="21">
        <v>1.6821146584277379E-2</v>
      </c>
      <c r="I35" s="22"/>
      <c r="J35" s="23">
        <v>841.05732921386891</v>
      </c>
      <c r="K35" s="43">
        <v>87852.457329213867</v>
      </c>
      <c r="L35" s="24">
        <v>84692.2</v>
      </c>
      <c r="M35" s="27">
        <v>8893.1</v>
      </c>
      <c r="N35" s="25">
        <v>93585.3</v>
      </c>
      <c r="O35" s="1">
        <v>-5732.8426707861363</v>
      </c>
      <c r="P35" s="27">
        <v>-6.1257939770307246</v>
      </c>
      <c r="Q35" s="45">
        <v>5732.8426707861363</v>
      </c>
      <c r="R35" s="1">
        <v>93585.3</v>
      </c>
    </row>
    <row r="36" spans="1:18" x14ac:dyDescent="0.25">
      <c r="A36" s="4"/>
      <c r="B36" s="8"/>
      <c r="C36" s="28" t="s">
        <v>82</v>
      </c>
      <c r="D36" s="30">
        <v>2401732.5</v>
      </c>
      <c r="E36" s="30">
        <v>1023170</v>
      </c>
      <c r="F36" s="31">
        <v>1014646</v>
      </c>
      <c r="G36" s="20">
        <v>-8739</v>
      </c>
      <c r="H36" s="21">
        <v>1</v>
      </c>
      <c r="I36" s="32">
        <v>50000</v>
      </c>
      <c r="J36" s="30">
        <v>50000</v>
      </c>
      <c r="K36" s="46">
        <v>2451732.5</v>
      </c>
      <c r="L36" s="29">
        <v>2414422.9000000004</v>
      </c>
      <c r="M36" s="1">
        <v>39618.55522964838</v>
      </c>
      <c r="N36" s="32">
        <v>2454041.4552296479</v>
      </c>
      <c r="O36" s="30">
        <v>-2308.9552296483853</v>
      </c>
      <c r="P36" s="27"/>
      <c r="Q36" s="46">
        <v>28421.426038665453</v>
      </c>
      <c r="R36" s="30">
        <f>SUM(R9:R35)</f>
        <v>2480153.9999999995</v>
      </c>
    </row>
    <row r="37" spans="1:18" x14ac:dyDescent="0.25">
      <c r="A37" s="2"/>
      <c r="B37" s="33"/>
      <c r="C37" s="34"/>
      <c r="D37" s="34"/>
      <c r="E37" s="34"/>
      <c r="F37" s="35"/>
      <c r="G37" s="47"/>
      <c r="H37" s="47"/>
      <c r="I37" s="2"/>
      <c r="J37" s="2"/>
      <c r="N37" s="48"/>
      <c r="P37" s="26" t="s">
        <v>0</v>
      </c>
    </row>
    <row r="38" spans="1:18" x14ac:dyDescent="0.25">
      <c r="A38" s="2"/>
      <c r="B38" s="2"/>
      <c r="C38" s="36"/>
      <c r="D38" s="36"/>
      <c r="E38" s="36"/>
      <c r="F38" s="36"/>
      <c r="G38" s="36"/>
      <c r="H38" s="36"/>
      <c r="I38" s="36"/>
      <c r="J38" s="36"/>
      <c r="P38" s="26" t="s">
        <v>0</v>
      </c>
    </row>
    <row r="39" spans="1:18" x14ac:dyDescent="0.25">
      <c r="A39" s="2"/>
      <c r="B39" s="36"/>
      <c r="C39" s="36"/>
      <c r="D39" s="36"/>
      <c r="E39" s="36"/>
      <c r="F39" s="36"/>
      <c r="G39" s="36"/>
      <c r="H39" s="36"/>
      <c r="I39" s="36"/>
      <c r="J39" s="2"/>
    </row>
  </sheetData>
  <mergeCells count="18">
    <mergeCell ref="G4:G6"/>
    <mergeCell ref="C2:H2"/>
    <mergeCell ref="B4:B6"/>
    <mergeCell ref="C4:C6"/>
    <mergeCell ref="D4:D6"/>
    <mergeCell ref="E4:E6"/>
    <mergeCell ref="F4:F6"/>
    <mergeCell ref="H4:H6"/>
    <mergeCell ref="I4:I6"/>
    <mergeCell ref="J4:J6"/>
    <mergeCell ref="K4:K6"/>
    <mergeCell ref="L4:L6"/>
    <mergeCell ref="R4:R6"/>
    <mergeCell ref="M4:M6"/>
    <mergeCell ref="N4:N6"/>
    <mergeCell ref="O4:O6"/>
    <mergeCell ref="P4:P6"/>
    <mergeCell ref="Q4:Q6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2018-10-13T11:34:45Z</dcterms:modified>
</cp:coreProperties>
</file>