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Лист1!$B$1:$P$36</definedName>
  </definedNames>
  <calcPr calcId="145621"/>
</workbook>
</file>

<file path=xl/calcChain.xml><?xml version="1.0" encoding="utf-8"?>
<calcChain xmlns="http://schemas.openxmlformats.org/spreadsheetml/2006/main">
  <c r="P36" i="1" l="1"/>
  <c r="J36" i="1"/>
  <c r="F36" i="1"/>
  <c r="O36" i="1"/>
  <c r="I36" i="1"/>
  <c r="N36" i="1"/>
  <c r="H36" i="1"/>
  <c r="G36" i="1"/>
  <c r="M36" i="1"/>
  <c r="D36" i="1"/>
</calcChain>
</file>

<file path=xl/sharedStrings.xml><?xml version="1.0" encoding="utf-8"?>
<sst xmlns="http://schemas.openxmlformats.org/spreadsheetml/2006/main" count="131" uniqueCount="91">
  <si>
    <t>Код</t>
  </si>
  <si>
    <t>Наименование</t>
  </si>
  <si>
    <t>Численность постоянного населения</t>
  </si>
  <si>
    <t>ИБР (второй год планового периода)</t>
  </si>
  <si>
    <t>Налоговый потенциал МР(ГО) на второй год планового периода</t>
  </si>
  <si>
    <t>Налоговый потенциал МР(ГО) по прочим видам налогов на второй год планового периода</t>
  </si>
  <si>
    <t>Дотации бюджетам поселений - ФФПП (второй год планового периода)</t>
  </si>
  <si>
    <t>Размер первой части дотации МР(ГО) на второй год планового периода</t>
  </si>
  <si>
    <t>Налоговый потенциал МР(ГО)</t>
  </si>
  <si>
    <t>Индекс налогового потенциала МР(ГО)</t>
  </si>
  <si>
    <t>Объем дотаций на выравнивание БО МР(ГО) - ФФПМР на второй год планового периода</t>
  </si>
  <si>
    <t>Критерий выравнивания</t>
  </si>
  <si>
    <t>Размер второй части дотации МР(ГО) на второй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</si>
  <si>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</si>
  <si>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</si>
  <si>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</si>
  <si>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</si>
  <si>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</si>
  <si>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</si>
  <si>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</si>
  <si>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</si>
  <si>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гр05</t>
  </si>
  <si>
    <t>гр06</t>
  </si>
  <si>
    <t>гр07=гр03+гр04</t>
  </si>
  <si>
    <t>гр10</t>
  </si>
  <si>
    <t>гр13=гр12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</si>
  <si>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</si>
  <si>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</si>
  <si>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</si>
  <si>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</si>
  <si>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</si>
  <si>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</si>
  <si>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</si>
  <si>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</si>
  <si>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</si>
  <si>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</si>
  <si>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</si>
  <si>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</si>
  <si>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</si>
  <si>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</si>
  <si>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</si>
  <si>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</si>
  <si>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</si>
  <si>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</si>
  <si>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</si>
  <si>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</si>
  <si>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</si>
  <si>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</si>
  <si>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</si>
  <si>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</si>
  <si>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</si>
  <si>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</si>
  <si>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</si>
  <si>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</si>
  <si>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</si>
  <si>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</si>
  <si>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</si>
  <si>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</si>
  <si>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</si>
  <si>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</si>
  <si>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</si>
  <si>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</si>
  <si>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</si>
  <si>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</si>
  <si>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</si>
  <si>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</si>
  <si>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</si>
  <si>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</si>
  <si>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</si>
  <si>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</si>
  <si>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</si>
  <si>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</si>
  <si>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</si>
  <si>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</si>
  <si>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</si>
  <si>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</si>
  <si>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</si>
  <si>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</si>
  <si>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</si>
  <si>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</si>
  <si>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</si>
  <si>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</si>
  <si>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</si>
  <si>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#Н/Д</t>
  </si>
  <si>
    <t>204.3.05 Расчет дотации МР(ГО) на 2021 год</t>
  </si>
  <si>
    <t>гр04=(гр03/СУММ(гр03))/(гр01/СУММ(гр01))</t>
  </si>
  <si>
    <t>Уровень бюджетной обеспеченности МР(ГО)</t>
  </si>
  <si>
    <t>гр05=гр04/гр02</t>
  </si>
  <si>
    <t>гр06=1.62</t>
  </si>
  <si>
    <t>гр07=ЕСЛИ[гр06&gt;гр05;СУММ(гр03)/СУММ(гр01)*(гр06-гр05)*гр02*гр01;0]</t>
  </si>
  <si>
    <t>Окончательный размер дотации из ОБ на второй год планового периода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</si>
</sst>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B7" workbookViewId="0">
      <selection activeCell="C2" sqref="C2:P2"/>
    </sheetView>
  </sheetViews>
  <sheetFormatPr defaultRowHeight="15" x14ac:dyDescent="0.25"/>
  <cols>
    <col min="1" max="1" width="0" hidden="1" customWidth="1"/>
    <col min="2" max="2" width="5" customWidth="1"/>
    <col min="3" max="3" width="23.5703125" customWidth="1"/>
    <col min="4" max="6" width="17.28515625" customWidth="1"/>
    <col min="7" max="10" width="0" hidden="1" customWidth="1"/>
    <col min="11" max="12" width="17.28515625" customWidth="1"/>
    <col min="13" max="13" width="0" hidden="1" customWidth="1"/>
    <col min="14" max="15" width="17.28515625" customWidth="1"/>
    <col min="16" max="16" width="0" hidden="1" customWidth="1"/>
    <col min="17" max="17" width="21.28515625" customWidth="1"/>
    <col min="18" max="18" width="14.85546875" customWidth="1"/>
    <col min="19" max="19" width="16.7109375" customWidth="1"/>
    <col min="20" max="20" width="15.7109375" customWidth="1"/>
    <col min="21" max="21" width="16.7109375" customWidth="1"/>
    <col min="22" max="22" width="13.7109375" customWidth="1"/>
    <col min="23" max="23" width="17.5703125" customWidth="1"/>
    <col min="24" max="24" width="15.85546875" customWidth="1"/>
  </cols>
  <sheetData>
    <row r="1" spans="1:24" x14ac:dyDescent="0.25">
      <c r="A1" s="1"/>
      <c r="B1" s="1"/>
      <c r="C1" s="1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1"/>
      <c r="R1" s="1"/>
      <c r="S1" s="1"/>
      <c r="T1" s="1"/>
      <c r="U1" s="2"/>
      <c r="V1" s="2"/>
      <c r="W1" s="1"/>
      <c r="X1" s="1"/>
    </row>
    <row r="2" spans="1:24" ht="18" customHeight="1" x14ac:dyDescent="0.25">
      <c r="A2" s="1"/>
      <c r="B2" s="1"/>
      <c r="C2" s="39" t="s">
        <v>84</v>
      </c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"/>
      <c r="R2" s="4"/>
      <c r="S2" s="5"/>
      <c r="T2" s="5"/>
      <c r="U2" s="5"/>
      <c r="V2" s="5"/>
      <c r="W2" s="5"/>
      <c r="X2" s="5"/>
    </row>
    <row r="3" spans="1:24" x14ac:dyDescent="0.25">
      <c r="A3" s="1"/>
      <c r="B3" s="6"/>
      <c r="C3" s="6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1"/>
      <c r="R3" s="1"/>
      <c r="S3" s="1"/>
      <c r="T3" s="1"/>
      <c r="U3" s="1"/>
      <c r="V3" s="1"/>
      <c r="W3" s="1"/>
      <c r="X3" s="1"/>
    </row>
    <row r="4" spans="1:24" ht="15" customHeight="1" x14ac:dyDescent="0.25">
      <c r="A4" s="7"/>
      <c r="B4" s="41" t="s">
        <v>0</v>
      </c>
      <c r="C4" s="41" t="s">
        <v>1</v>
      </c>
      <c r="D4" s="35" t="s">
        <v>2</v>
      </c>
      <c r="E4" s="35" t="s">
        <v>3</v>
      </c>
      <c r="F4" s="35" t="s">
        <v>4</v>
      </c>
      <c r="G4" s="35" t="s">
        <v>5</v>
      </c>
      <c r="H4" s="35" t="s">
        <v>6</v>
      </c>
      <c r="I4" s="35" t="s">
        <v>7</v>
      </c>
      <c r="J4" s="35" t="s">
        <v>8</v>
      </c>
      <c r="K4" s="35" t="s">
        <v>9</v>
      </c>
      <c r="L4" s="35" t="s">
        <v>86</v>
      </c>
      <c r="M4" s="35" t="s">
        <v>10</v>
      </c>
      <c r="N4" s="35" t="s">
        <v>11</v>
      </c>
      <c r="O4" s="35" t="s">
        <v>90</v>
      </c>
      <c r="P4" s="35" t="s">
        <v>12</v>
      </c>
      <c r="Q4" s="8"/>
      <c r="R4" s="4"/>
      <c r="S4" s="4"/>
      <c r="T4" s="4"/>
      <c r="U4" s="1"/>
      <c r="V4" s="1"/>
      <c r="W4" s="1"/>
      <c r="X4" s="4"/>
    </row>
    <row r="5" spans="1:24" x14ac:dyDescent="0.25">
      <c r="A5" s="7"/>
      <c r="B5" s="42"/>
      <c r="C5" s="42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8"/>
      <c r="R5" s="4"/>
      <c r="S5" s="4"/>
      <c r="T5" s="4"/>
      <c r="U5" s="1"/>
      <c r="V5" s="1"/>
      <c r="W5" s="1"/>
      <c r="X5" s="4"/>
    </row>
    <row r="6" spans="1:24" ht="63" customHeight="1" x14ac:dyDescent="0.25">
      <c r="A6" s="7"/>
      <c r="B6" s="43"/>
      <c r="C6" s="43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8"/>
      <c r="R6" s="4"/>
      <c r="S6" s="4"/>
      <c r="T6" s="4"/>
      <c r="U6" s="1"/>
      <c r="V6" s="1"/>
      <c r="W6" s="1"/>
      <c r="X6" s="4"/>
    </row>
    <row r="7" spans="1:24" ht="25.5" x14ac:dyDescent="0.25">
      <c r="A7" s="7"/>
      <c r="B7" s="9"/>
      <c r="C7" s="10" t="s">
        <v>13</v>
      </c>
      <c r="D7" s="11" t="s">
        <v>14</v>
      </c>
      <c r="E7" s="11"/>
      <c r="F7" s="11" t="s">
        <v>15</v>
      </c>
      <c r="G7" s="11" t="s">
        <v>15</v>
      </c>
      <c r="H7" s="11" t="s">
        <v>15</v>
      </c>
      <c r="I7" s="11" t="s">
        <v>15</v>
      </c>
      <c r="J7" s="11" t="s">
        <v>15</v>
      </c>
      <c r="K7" s="11"/>
      <c r="L7" s="11"/>
      <c r="M7" s="11" t="s">
        <v>15</v>
      </c>
      <c r="N7" s="11"/>
      <c r="O7" s="11" t="s">
        <v>15</v>
      </c>
      <c r="P7" s="11" t="s">
        <v>15</v>
      </c>
      <c r="Q7" s="8"/>
      <c r="R7" s="1"/>
      <c r="S7" s="1"/>
      <c r="T7" s="1"/>
      <c r="U7" s="1"/>
      <c r="V7" s="1"/>
      <c r="W7" s="1"/>
      <c r="X7" s="1"/>
    </row>
    <row r="8" spans="1:24" ht="51" x14ac:dyDescent="0.25">
      <c r="A8" s="7"/>
      <c r="B8" s="12"/>
      <c r="C8" s="10" t="s">
        <v>16</v>
      </c>
      <c r="D8" s="13" t="s">
        <v>17</v>
      </c>
      <c r="E8" s="13" t="s">
        <v>18</v>
      </c>
      <c r="F8" s="13" t="s">
        <v>19</v>
      </c>
      <c r="G8" s="13" t="s">
        <v>20</v>
      </c>
      <c r="H8" s="13" t="s">
        <v>21</v>
      </c>
      <c r="I8" s="13" t="s">
        <v>22</v>
      </c>
      <c r="J8" s="13" t="s">
        <v>23</v>
      </c>
      <c r="K8" s="13" t="s">
        <v>85</v>
      </c>
      <c r="L8" s="13" t="s">
        <v>87</v>
      </c>
      <c r="M8" s="13" t="s">
        <v>24</v>
      </c>
      <c r="N8" s="13" t="s">
        <v>88</v>
      </c>
      <c r="O8" s="13" t="s">
        <v>89</v>
      </c>
      <c r="P8" s="13" t="s">
        <v>25</v>
      </c>
      <c r="Q8" s="8"/>
      <c r="R8" s="1"/>
      <c r="S8" s="1"/>
      <c r="T8" s="1"/>
      <c r="U8" s="1"/>
      <c r="V8" s="1"/>
      <c r="W8" s="1"/>
      <c r="X8" s="1"/>
    </row>
    <row r="9" spans="1:24" x14ac:dyDescent="0.25">
      <c r="A9" s="14" t="s">
        <v>26</v>
      </c>
      <c r="B9" s="15" t="s">
        <v>27</v>
      </c>
      <c r="C9" s="16" t="s">
        <v>28</v>
      </c>
      <c r="D9" s="17">
        <v>34394</v>
      </c>
      <c r="E9" s="18">
        <v>0.91190380000000004</v>
      </c>
      <c r="F9" s="19">
        <v>64494.5</v>
      </c>
      <c r="G9" s="19">
        <v>5282.3</v>
      </c>
      <c r="H9" s="19">
        <v>60572.800000000003</v>
      </c>
      <c r="I9" s="19">
        <v>44026.400000000001</v>
      </c>
      <c r="J9" s="19">
        <v>69776.800000000003</v>
      </c>
      <c r="K9" s="20">
        <v>0.56498243069999998</v>
      </c>
      <c r="L9" s="20">
        <v>0.61956363240000001</v>
      </c>
      <c r="M9" s="19">
        <v>2645803.2000000002</v>
      </c>
      <c r="N9" s="20">
        <v>1.62</v>
      </c>
      <c r="O9" s="19">
        <v>104142.1</v>
      </c>
      <c r="P9" s="19">
        <v>104142.07667431681</v>
      </c>
      <c r="Q9" s="8"/>
      <c r="R9" s="21"/>
      <c r="S9" s="21"/>
      <c r="T9" s="22"/>
      <c r="U9" s="4"/>
      <c r="V9" s="4"/>
      <c r="W9" s="22"/>
      <c r="X9" s="1"/>
    </row>
    <row r="10" spans="1:24" x14ac:dyDescent="0.25">
      <c r="A10" s="14" t="s">
        <v>26</v>
      </c>
      <c r="B10" s="15" t="s">
        <v>29</v>
      </c>
      <c r="C10" s="16" t="s">
        <v>30</v>
      </c>
      <c r="D10" s="17">
        <v>406113</v>
      </c>
      <c r="E10" s="18">
        <v>0.89608860000000001</v>
      </c>
      <c r="F10" s="19">
        <v>1944042.9</v>
      </c>
      <c r="G10" s="19">
        <v>159224.5</v>
      </c>
      <c r="H10" s="19">
        <v>678184.3</v>
      </c>
      <c r="I10" s="19">
        <v>0</v>
      </c>
      <c r="J10" s="19">
        <v>2103267.399999999</v>
      </c>
      <c r="K10" s="20">
        <v>1.4422943497</v>
      </c>
      <c r="L10" s="20">
        <v>1.6095443572000001</v>
      </c>
      <c r="M10" s="19">
        <v>2645803.2000000002</v>
      </c>
      <c r="N10" s="20">
        <v>1.62</v>
      </c>
      <c r="O10" s="19">
        <v>12628.6</v>
      </c>
      <c r="P10" s="19">
        <v>12628.5541988841</v>
      </c>
      <c r="Q10" s="8"/>
      <c r="R10" s="21"/>
      <c r="S10" s="21"/>
      <c r="T10" s="22"/>
      <c r="U10" s="4"/>
      <c r="V10" s="4"/>
      <c r="W10" s="22"/>
      <c r="X10" s="1"/>
    </row>
    <row r="11" spans="1:24" x14ac:dyDescent="0.25">
      <c r="A11" s="14" t="s">
        <v>26</v>
      </c>
      <c r="B11" s="15" t="s">
        <v>31</v>
      </c>
      <c r="C11" s="16" t="s">
        <v>32</v>
      </c>
      <c r="D11" s="17">
        <v>82995</v>
      </c>
      <c r="E11" s="18">
        <v>0.90645509999999996</v>
      </c>
      <c r="F11" s="19">
        <v>199344.5</v>
      </c>
      <c r="G11" s="19">
        <v>16327.1</v>
      </c>
      <c r="H11" s="19">
        <v>143805.1</v>
      </c>
      <c r="I11" s="19">
        <v>104978.4</v>
      </c>
      <c r="J11" s="19">
        <v>215671.6</v>
      </c>
      <c r="K11" s="20">
        <v>0.72368117909999996</v>
      </c>
      <c r="L11" s="20">
        <v>0.79836406579999997</v>
      </c>
      <c r="M11" s="19">
        <v>2645803.2000000002</v>
      </c>
      <c r="N11" s="20">
        <v>1.62</v>
      </c>
      <c r="O11" s="19">
        <v>205155.3</v>
      </c>
      <c r="P11" s="19">
        <v>205155.28127386721</v>
      </c>
      <c r="Q11" s="8"/>
      <c r="R11" s="21"/>
      <c r="S11" s="21"/>
      <c r="T11" s="22"/>
      <c r="U11" s="4"/>
      <c r="V11" s="4"/>
      <c r="W11" s="22"/>
      <c r="X11" s="1"/>
    </row>
    <row r="12" spans="1:24" x14ac:dyDescent="0.25">
      <c r="A12" s="14" t="s">
        <v>26</v>
      </c>
      <c r="B12" s="15" t="s">
        <v>33</v>
      </c>
      <c r="C12" s="16" t="s">
        <v>34</v>
      </c>
      <c r="D12" s="17">
        <v>30500</v>
      </c>
      <c r="E12" s="18">
        <v>0.90635940000000004</v>
      </c>
      <c r="F12" s="19">
        <v>39176.9</v>
      </c>
      <c r="G12" s="19">
        <v>3208.7</v>
      </c>
      <c r="H12" s="19">
        <v>48749</v>
      </c>
      <c r="I12" s="19">
        <v>35989.199999999997</v>
      </c>
      <c r="J12" s="19">
        <v>42385.599999999999</v>
      </c>
      <c r="K12" s="20">
        <v>0.38701266560000003</v>
      </c>
      <c r="L12" s="20">
        <v>0.42699691270000001</v>
      </c>
      <c r="M12" s="19">
        <v>2645803.2000000002</v>
      </c>
      <c r="N12" s="20">
        <v>1.62</v>
      </c>
      <c r="O12" s="19">
        <v>109457.8</v>
      </c>
      <c r="P12" s="19">
        <v>109457.8467961649</v>
      </c>
      <c r="Q12" s="8"/>
      <c r="R12" s="21"/>
      <c r="S12" s="21"/>
      <c r="T12" s="22"/>
      <c r="U12" s="4"/>
      <c r="V12" s="4"/>
      <c r="W12" s="22"/>
      <c r="X12" s="1"/>
    </row>
    <row r="13" spans="1:24" x14ac:dyDescent="0.25">
      <c r="A13" s="14" t="s">
        <v>26</v>
      </c>
      <c r="B13" s="15" t="s">
        <v>35</v>
      </c>
      <c r="C13" s="16" t="s">
        <v>36</v>
      </c>
      <c r="D13" s="17">
        <v>32511</v>
      </c>
      <c r="E13" s="18">
        <v>0.96947890000000003</v>
      </c>
      <c r="F13" s="19">
        <v>158288.4</v>
      </c>
      <c r="G13" s="19">
        <v>12964.4</v>
      </c>
      <c r="H13" s="19">
        <v>56937.1</v>
      </c>
      <c r="I13" s="19">
        <v>-167591.4</v>
      </c>
      <c r="J13" s="19">
        <v>171252.8</v>
      </c>
      <c r="K13" s="20">
        <v>1.4669445927</v>
      </c>
      <c r="L13" s="20">
        <v>1.5131268898000001</v>
      </c>
      <c r="M13" s="19">
        <v>2645803.2000000002</v>
      </c>
      <c r="N13" s="20">
        <v>1.62</v>
      </c>
      <c r="O13" s="19">
        <v>11180</v>
      </c>
      <c r="P13" s="19">
        <v>11180.0099053706</v>
      </c>
      <c r="Q13" s="8"/>
      <c r="R13" s="21"/>
      <c r="S13" s="21"/>
      <c r="T13" s="22"/>
      <c r="U13" s="4"/>
      <c r="V13" s="4"/>
      <c r="W13" s="22"/>
      <c r="X13" s="1"/>
    </row>
    <row r="14" spans="1:24" x14ac:dyDescent="0.25">
      <c r="A14" s="14" t="s">
        <v>26</v>
      </c>
      <c r="B14" s="15" t="s">
        <v>37</v>
      </c>
      <c r="C14" s="16" t="s">
        <v>38</v>
      </c>
      <c r="D14" s="17">
        <v>58114</v>
      </c>
      <c r="E14" s="18">
        <v>0.94856890000000005</v>
      </c>
      <c r="F14" s="19">
        <v>163164.29999999999</v>
      </c>
      <c r="G14" s="19">
        <v>13363.8</v>
      </c>
      <c r="H14" s="19">
        <v>97176.4</v>
      </c>
      <c r="I14" s="19">
        <v>72321.5</v>
      </c>
      <c r="J14" s="19">
        <v>176528.1</v>
      </c>
      <c r="K14" s="20">
        <v>0.84593953570000002</v>
      </c>
      <c r="L14" s="20">
        <v>0.89180610459999998</v>
      </c>
      <c r="M14" s="19">
        <v>2645803.2000000002</v>
      </c>
      <c r="N14" s="20">
        <v>1.62</v>
      </c>
      <c r="O14" s="19">
        <v>133229.9</v>
      </c>
      <c r="P14" s="19">
        <v>133229.91016690389</v>
      </c>
      <c r="Q14" s="8"/>
      <c r="R14" s="21"/>
      <c r="S14" s="21"/>
      <c r="T14" s="22"/>
      <c r="U14" s="4"/>
      <c r="V14" s="4"/>
      <c r="W14" s="22"/>
      <c r="X14" s="1"/>
    </row>
    <row r="15" spans="1:24" x14ac:dyDescent="0.25">
      <c r="A15" s="14" t="s">
        <v>26</v>
      </c>
      <c r="B15" s="15" t="s">
        <v>39</v>
      </c>
      <c r="C15" s="16" t="s">
        <v>40</v>
      </c>
      <c r="D15" s="17">
        <v>40174</v>
      </c>
      <c r="E15" s="18">
        <v>0.99266940000000004</v>
      </c>
      <c r="F15" s="19">
        <v>90782.9</v>
      </c>
      <c r="G15" s="19">
        <v>7435.5</v>
      </c>
      <c r="H15" s="19">
        <v>50284.7</v>
      </c>
      <c r="I15" s="19">
        <v>51020.5</v>
      </c>
      <c r="J15" s="19">
        <v>98218.4</v>
      </c>
      <c r="K15" s="20">
        <v>0.68085389480000003</v>
      </c>
      <c r="L15" s="20">
        <v>0.68588182009999998</v>
      </c>
      <c r="M15" s="19">
        <v>2645803.2000000002</v>
      </c>
      <c r="N15" s="20">
        <v>1.62</v>
      </c>
      <c r="O15" s="19">
        <v>123639.3</v>
      </c>
      <c r="P15" s="19">
        <v>123639.3134177733</v>
      </c>
      <c r="Q15" s="8"/>
      <c r="R15" s="21"/>
      <c r="S15" s="21"/>
      <c r="T15" s="22"/>
      <c r="U15" s="4"/>
      <c r="V15" s="4"/>
      <c r="W15" s="22"/>
      <c r="X15" s="1"/>
    </row>
    <row r="16" spans="1:24" x14ac:dyDescent="0.25">
      <c r="A16" s="14" t="s">
        <v>26</v>
      </c>
      <c r="B16" s="15" t="s">
        <v>41</v>
      </c>
      <c r="C16" s="16" t="s">
        <v>42</v>
      </c>
      <c r="D16" s="17">
        <v>4422</v>
      </c>
      <c r="E16" s="18">
        <v>1.3596794999999999</v>
      </c>
      <c r="F16" s="19">
        <v>5456.6</v>
      </c>
      <c r="G16" s="19">
        <v>446.9</v>
      </c>
      <c r="H16" s="19">
        <v>16089.9</v>
      </c>
      <c r="I16" s="19">
        <v>6049.4</v>
      </c>
      <c r="J16" s="19">
        <v>5903.5</v>
      </c>
      <c r="K16" s="20">
        <v>0.37179053550000002</v>
      </c>
      <c r="L16" s="20">
        <v>0.27343983309999997</v>
      </c>
      <c r="M16" s="19">
        <v>2645803.2000000002</v>
      </c>
      <c r="N16" s="20">
        <v>1.62</v>
      </c>
      <c r="O16" s="19">
        <v>26871.1</v>
      </c>
      <c r="P16" s="19">
        <v>26871.1406253883</v>
      </c>
      <c r="Q16" s="8"/>
      <c r="R16" s="21"/>
      <c r="S16" s="21"/>
      <c r="T16" s="22"/>
      <c r="U16" s="4"/>
      <c r="V16" s="4"/>
      <c r="W16" s="22"/>
      <c r="X16" s="1"/>
    </row>
    <row r="17" spans="1:24" x14ac:dyDescent="0.25">
      <c r="A17" s="14" t="s">
        <v>26</v>
      </c>
      <c r="B17" s="15" t="s">
        <v>43</v>
      </c>
      <c r="C17" s="16" t="s">
        <v>44</v>
      </c>
      <c r="D17" s="17">
        <v>17408</v>
      </c>
      <c r="E17" s="18">
        <v>1.1493035</v>
      </c>
      <c r="F17" s="19">
        <v>18885.2</v>
      </c>
      <c r="G17" s="19">
        <v>1546.8</v>
      </c>
      <c r="H17" s="19">
        <v>44448.1</v>
      </c>
      <c r="I17" s="19">
        <v>22946.799999999999</v>
      </c>
      <c r="J17" s="19">
        <v>20432</v>
      </c>
      <c r="K17" s="20">
        <v>0.3268644282</v>
      </c>
      <c r="L17" s="20">
        <v>0.28440218639999998</v>
      </c>
      <c r="M17" s="19">
        <v>2645803.2000000002</v>
      </c>
      <c r="N17" s="20">
        <v>1.62</v>
      </c>
      <c r="O17" s="19">
        <v>88687.9</v>
      </c>
      <c r="P17" s="19">
        <v>88687.897072800901</v>
      </c>
      <c r="Q17" s="8"/>
      <c r="R17" s="21"/>
      <c r="S17" s="21"/>
      <c r="T17" s="22"/>
      <c r="U17" s="4"/>
      <c r="V17" s="4"/>
      <c r="W17" s="22"/>
      <c r="X17" s="1"/>
    </row>
    <row r="18" spans="1:24" ht="25.5" x14ac:dyDescent="0.25">
      <c r="A18" s="14" t="s">
        <v>26</v>
      </c>
      <c r="B18" s="15" t="s">
        <v>45</v>
      </c>
      <c r="C18" s="16" t="s">
        <v>46</v>
      </c>
      <c r="D18" s="17">
        <v>15851</v>
      </c>
      <c r="E18" s="18">
        <v>1.1305335999999999</v>
      </c>
      <c r="F18" s="19">
        <v>30211.7</v>
      </c>
      <c r="G18" s="19">
        <v>2474.5</v>
      </c>
      <c r="H18" s="19">
        <v>31110.2</v>
      </c>
      <c r="I18" s="19">
        <v>20405.5</v>
      </c>
      <c r="J18" s="19">
        <v>32686.2</v>
      </c>
      <c r="K18" s="20">
        <v>0.57426645340000004</v>
      </c>
      <c r="L18" s="20">
        <v>0.50796053600000002</v>
      </c>
      <c r="M18" s="19">
        <v>2645803.2000000002</v>
      </c>
      <c r="N18" s="20">
        <v>1.62</v>
      </c>
      <c r="O18" s="19">
        <v>66140.2</v>
      </c>
      <c r="P18" s="19">
        <v>66140.182744174293</v>
      </c>
      <c r="Q18" s="8"/>
      <c r="R18" s="21"/>
      <c r="S18" s="21"/>
      <c r="T18" s="22"/>
      <c r="U18" s="4"/>
      <c r="V18" s="4"/>
      <c r="W18" s="22"/>
      <c r="X18" s="1"/>
    </row>
    <row r="19" spans="1:24" x14ac:dyDescent="0.25">
      <c r="A19" s="14" t="s">
        <v>26</v>
      </c>
      <c r="B19" s="15" t="s">
        <v>47</v>
      </c>
      <c r="C19" s="16" t="s">
        <v>48</v>
      </c>
      <c r="D19" s="17">
        <v>15046</v>
      </c>
      <c r="E19" s="18">
        <v>1.3218323999999999</v>
      </c>
      <c r="F19" s="19">
        <v>29719.5</v>
      </c>
      <c r="G19" s="19">
        <v>2434.1</v>
      </c>
      <c r="H19" s="19">
        <v>36919</v>
      </c>
      <c r="I19" s="19">
        <v>20229.599999999999</v>
      </c>
      <c r="J19" s="19">
        <v>32153.599999999999</v>
      </c>
      <c r="K19" s="20">
        <v>0.59513486110000002</v>
      </c>
      <c r="L19" s="20">
        <v>0.45023473559999999</v>
      </c>
      <c r="M19" s="19">
        <v>2645803.2000000002</v>
      </c>
      <c r="N19" s="20">
        <v>1.62</v>
      </c>
      <c r="O19" s="19">
        <v>77214.899999999994</v>
      </c>
      <c r="P19" s="19">
        <v>77214.919300295995</v>
      </c>
      <c r="Q19" s="8"/>
      <c r="R19" s="21"/>
      <c r="S19" s="21"/>
      <c r="T19" s="22"/>
      <c r="U19" s="4"/>
      <c r="V19" s="4"/>
      <c r="W19" s="22"/>
      <c r="X19" s="1"/>
    </row>
    <row r="20" spans="1:24" x14ac:dyDescent="0.25">
      <c r="A20" s="14" t="s">
        <v>26</v>
      </c>
      <c r="B20" s="15" t="s">
        <v>49</v>
      </c>
      <c r="C20" s="16" t="s">
        <v>50</v>
      </c>
      <c r="D20" s="17">
        <v>38097</v>
      </c>
      <c r="E20" s="18">
        <v>1.2502880999999999</v>
      </c>
      <c r="F20" s="19">
        <v>144307</v>
      </c>
      <c r="G20" s="19">
        <v>11819.3</v>
      </c>
      <c r="H20" s="19">
        <v>25099.7</v>
      </c>
      <c r="I20" s="19">
        <v>45789.1</v>
      </c>
      <c r="J20" s="19">
        <v>156126.29999999999</v>
      </c>
      <c r="K20" s="20">
        <v>1.1412783263999999</v>
      </c>
      <c r="L20" s="20">
        <v>0.91281227610000004</v>
      </c>
      <c r="M20" s="19">
        <v>2645803.2000000002</v>
      </c>
      <c r="N20" s="20">
        <v>1.62</v>
      </c>
      <c r="O20" s="19">
        <v>111799.7</v>
      </c>
      <c r="P20" s="19">
        <v>111799.7002673181</v>
      </c>
      <c r="Q20" s="8"/>
      <c r="R20" s="21"/>
      <c r="S20" s="21"/>
      <c r="T20" s="22"/>
      <c r="U20" s="4"/>
      <c r="V20" s="4"/>
      <c r="W20" s="22"/>
      <c r="X20" s="1"/>
    </row>
    <row r="21" spans="1:24" x14ac:dyDescent="0.25">
      <c r="A21" s="14" t="s">
        <v>26</v>
      </c>
      <c r="B21" s="15" t="s">
        <v>51</v>
      </c>
      <c r="C21" s="16" t="s">
        <v>52</v>
      </c>
      <c r="D21" s="17">
        <v>8271</v>
      </c>
      <c r="E21" s="18">
        <v>1.2394923</v>
      </c>
      <c r="F21" s="19">
        <v>13071.6</v>
      </c>
      <c r="G21" s="19">
        <v>1070.5999999999999</v>
      </c>
      <c r="H21" s="19">
        <v>20486.400000000001</v>
      </c>
      <c r="I21" s="19">
        <v>10850.4</v>
      </c>
      <c r="J21" s="19">
        <v>14142.2</v>
      </c>
      <c r="K21" s="20">
        <v>0.47617399989999998</v>
      </c>
      <c r="L21" s="20">
        <v>0.38416858250000002</v>
      </c>
      <c r="M21" s="19">
        <v>2645803.2000000002</v>
      </c>
      <c r="N21" s="20">
        <v>1.62</v>
      </c>
      <c r="O21" s="19">
        <v>42050</v>
      </c>
      <c r="P21" s="19">
        <v>42050.013177105197</v>
      </c>
      <c r="Q21" s="8"/>
      <c r="R21" s="21"/>
      <c r="S21" s="21"/>
      <c r="T21" s="22"/>
      <c r="U21" s="4"/>
      <c r="V21" s="4"/>
      <c r="W21" s="22"/>
      <c r="X21" s="1"/>
    </row>
    <row r="22" spans="1:24" x14ac:dyDescent="0.25">
      <c r="A22" s="14" t="s">
        <v>26</v>
      </c>
      <c r="B22" s="15" t="s">
        <v>53</v>
      </c>
      <c r="C22" s="16" t="s">
        <v>54</v>
      </c>
      <c r="D22" s="17">
        <v>21286</v>
      </c>
      <c r="E22" s="18">
        <v>0.99199720000000002</v>
      </c>
      <c r="F22" s="19">
        <v>57264.1</v>
      </c>
      <c r="G22" s="19">
        <v>4690.2</v>
      </c>
      <c r="H22" s="19">
        <v>30353.5</v>
      </c>
      <c r="I22" s="19">
        <v>27424.2</v>
      </c>
      <c r="J22" s="19">
        <v>61954.3</v>
      </c>
      <c r="K22" s="20">
        <v>0.81055657150000004</v>
      </c>
      <c r="L22" s="20">
        <v>0.81709562440000005</v>
      </c>
      <c r="M22" s="19">
        <v>2645803.2000000002</v>
      </c>
      <c r="N22" s="20">
        <v>1.62</v>
      </c>
      <c r="O22" s="19">
        <v>56269.5</v>
      </c>
      <c r="P22" s="19">
        <v>56269.541879134798</v>
      </c>
      <c r="Q22" s="8"/>
      <c r="R22" s="21"/>
      <c r="S22" s="21"/>
      <c r="T22" s="22"/>
      <c r="U22" s="4"/>
      <c r="V22" s="4"/>
      <c r="W22" s="22"/>
      <c r="X22" s="1"/>
    </row>
    <row r="23" spans="1:24" x14ac:dyDescent="0.25">
      <c r="A23" s="14" t="s">
        <v>26</v>
      </c>
      <c r="B23" s="15" t="s">
        <v>55</v>
      </c>
      <c r="C23" s="16" t="s">
        <v>56</v>
      </c>
      <c r="D23" s="17">
        <v>19828</v>
      </c>
      <c r="E23" s="18">
        <v>1.0857787000000001</v>
      </c>
      <c r="F23" s="19">
        <v>34940.5</v>
      </c>
      <c r="G23" s="19">
        <v>2861.8</v>
      </c>
      <c r="H23" s="19">
        <v>29058.9</v>
      </c>
      <c r="I23" s="19">
        <v>25081</v>
      </c>
      <c r="J23" s="19">
        <v>37802.300000000003</v>
      </c>
      <c r="K23" s="20">
        <v>0.53093964449999997</v>
      </c>
      <c r="L23" s="20">
        <v>0.48899434530000002</v>
      </c>
      <c r="M23" s="19">
        <v>2645803.2000000002</v>
      </c>
      <c r="N23" s="20">
        <v>1.62</v>
      </c>
      <c r="O23" s="19">
        <v>80814.600000000006</v>
      </c>
      <c r="P23" s="19">
        <v>80814.642252005098</v>
      </c>
      <c r="Q23" s="8"/>
      <c r="R23" s="21"/>
      <c r="S23" s="21"/>
      <c r="T23" s="22"/>
      <c r="U23" s="4"/>
      <c r="V23" s="4"/>
      <c r="W23" s="22"/>
      <c r="X23" s="1"/>
    </row>
    <row r="24" spans="1:24" x14ac:dyDescent="0.25">
      <c r="A24" s="14" t="s">
        <v>26</v>
      </c>
      <c r="B24" s="15" t="s">
        <v>57</v>
      </c>
      <c r="C24" s="16" t="s">
        <v>58</v>
      </c>
      <c r="D24" s="17">
        <v>18655</v>
      </c>
      <c r="E24" s="18">
        <v>1.1462211</v>
      </c>
      <c r="F24" s="19">
        <v>40447.300000000003</v>
      </c>
      <c r="G24" s="19">
        <v>3312.8</v>
      </c>
      <c r="H24" s="19">
        <v>35259.800000000003</v>
      </c>
      <c r="I24" s="19">
        <v>23479.4</v>
      </c>
      <c r="J24" s="19">
        <v>43760.1</v>
      </c>
      <c r="K24" s="20">
        <v>0.65326476200000005</v>
      </c>
      <c r="L24" s="20">
        <v>0.5699291018</v>
      </c>
      <c r="M24" s="19">
        <v>2645803.2000000002</v>
      </c>
      <c r="N24" s="20">
        <v>1.62</v>
      </c>
      <c r="O24" s="19">
        <v>74522.5</v>
      </c>
      <c r="P24" s="19">
        <v>74522.484479061604</v>
      </c>
      <c r="Q24" s="8"/>
      <c r="R24" s="21"/>
      <c r="S24" s="21"/>
      <c r="T24" s="22"/>
      <c r="U24" s="4"/>
      <c r="V24" s="4"/>
      <c r="W24" s="22"/>
      <c r="X24" s="1"/>
    </row>
    <row r="25" spans="1:24" x14ac:dyDescent="0.25">
      <c r="A25" s="14" t="s">
        <v>26</v>
      </c>
      <c r="B25" s="15" t="s">
        <v>59</v>
      </c>
      <c r="C25" s="16" t="s">
        <v>60</v>
      </c>
      <c r="D25" s="17">
        <v>8101</v>
      </c>
      <c r="E25" s="18">
        <v>1.2630629</v>
      </c>
      <c r="F25" s="19">
        <v>10299.5</v>
      </c>
      <c r="G25" s="19">
        <v>843.6</v>
      </c>
      <c r="H25" s="19">
        <v>25328.1</v>
      </c>
      <c r="I25" s="19">
        <v>10558.9</v>
      </c>
      <c r="J25" s="19">
        <v>11143.1</v>
      </c>
      <c r="K25" s="20">
        <v>0.38306498779999998</v>
      </c>
      <c r="L25" s="20">
        <v>0.30328259010000003</v>
      </c>
      <c r="M25" s="19">
        <v>2645803.2000000002</v>
      </c>
      <c r="N25" s="20">
        <v>1.62</v>
      </c>
      <c r="O25" s="19">
        <v>44715.8</v>
      </c>
      <c r="P25" s="19">
        <v>44715.824130286499</v>
      </c>
      <c r="Q25" s="8"/>
      <c r="R25" s="21"/>
      <c r="S25" s="21"/>
      <c r="T25" s="22"/>
      <c r="U25" s="4"/>
      <c r="V25" s="4"/>
      <c r="W25" s="22"/>
      <c r="X25" s="1"/>
    </row>
    <row r="26" spans="1:24" x14ac:dyDescent="0.25">
      <c r="A26" s="14" t="s">
        <v>26</v>
      </c>
      <c r="B26" s="15" t="s">
        <v>61</v>
      </c>
      <c r="C26" s="16" t="s">
        <v>62</v>
      </c>
      <c r="D26" s="17">
        <v>9551</v>
      </c>
      <c r="E26" s="18">
        <v>1.3519231</v>
      </c>
      <c r="F26" s="19">
        <v>20857.2</v>
      </c>
      <c r="G26" s="19">
        <v>1708.3</v>
      </c>
      <c r="H26" s="19">
        <v>25939</v>
      </c>
      <c r="I26" s="19">
        <v>12298.2</v>
      </c>
      <c r="J26" s="19">
        <v>22565.5</v>
      </c>
      <c r="K26" s="20">
        <v>0.6579639665</v>
      </c>
      <c r="L26" s="20">
        <v>0.48668742069999998</v>
      </c>
      <c r="M26" s="19">
        <v>2645803.2000000002</v>
      </c>
      <c r="N26" s="20">
        <v>1.62</v>
      </c>
      <c r="O26" s="19">
        <v>48568.6</v>
      </c>
      <c r="P26" s="19">
        <v>48568.600964427103</v>
      </c>
      <c r="Q26" s="8"/>
      <c r="R26" s="21"/>
      <c r="S26" s="21"/>
      <c r="T26" s="22"/>
      <c r="U26" s="4"/>
      <c r="V26" s="4"/>
      <c r="W26" s="22"/>
      <c r="X26" s="1"/>
    </row>
    <row r="27" spans="1:24" x14ac:dyDescent="0.25">
      <c r="A27" s="14" t="s">
        <v>26</v>
      </c>
      <c r="B27" s="15" t="s">
        <v>63</v>
      </c>
      <c r="C27" s="16" t="s">
        <v>64</v>
      </c>
      <c r="D27" s="17">
        <v>5842</v>
      </c>
      <c r="E27" s="18">
        <v>1.4251362000000001</v>
      </c>
      <c r="F27" s="19">
        <v>9716.9</v>
      </c>
      <c r="G27" s="19">
        <v>795.9</v>
      </c>
      <c r="H27" s="19">
        <v>26456.5</v>
      </c>
      <c r="I27" s="19">
        <v>7855.2</v>
      </c>
      <c r="J27" s="19">
        <v>10512.8</v>
      </c>
      <c r="K27" s="20">
        <v>0.50114237880000001</v>
      </c>
      <c r="L27" s="20">
        <v>0.3516452524</v>
      </c>
      <c r="M27" s="19">
        <v>2645803.2000000002</v>
      </c>
      <c r="N27" s="20">
        <v>1.62</v>
      </c>
      <c r="O27" s="19">
        <v>35048</v>
      </c>
      <c r="P27" s="19">
        <v>35048.038219957103</v>
      </c>
      <c r="Q27" s="8"/>
      <c r="R27" s="21"/>
      <c r="S27" s="21"/>
      <c r="T27" s="22"/>
      <c r="U27" s="4"/>
      <c r="V27" s="4"/>
      <c r="W27" s="22"/>
      <c r="X27" s="1"/>
    </row>
    <row r="28" spans="1:24" x14ac:dyDescent="0.25">
      <c r="A28" s="14" t="s">
        <v>26</v>
      </c>
      <c r="B28" s="15" t="s">
        <v>65</v>
      </c>
      <c r="C28" s="16" t="s">
        <v>66</v>
      </c>
      <c r="D28" s="17">
        <v>23813</v>
      </c>
      <c r="E28" s="18">
        <v>1.0647963</v>
      </c>
      <c r="F28" s="19">
        <v>72907.8</v>
      </c>
      <c r="G28" s="19">
        <v>5971.4</v>
      </c>
      <c r="H28" s="19">
        <v>29409.5</v>
      </c>
      <c r="I28" s="19">
        <v>30722</v>
      </c>
      <c r="J28" s="19">
        <v>78879.199999999997</v>
      </c>
      <c r="K28" s="20">
        <v>0.92247547990000001</v>
      </c>
      <c r="L28" s="20">
        <v>0.86633986230000004</v>
      </c>
      <c r="M28" s="19">
        <v>2645803.2000000002</v>
      </c>
      <c r="N28" s="20">
        <v>1.62</v>
      </c>
      <c r="O28" s="19">
        <v>63425.1</v>
      </c>
      <c r="P28" s="19">
        <v>63425.111763336397</v>
      </c>
      <c r="Q28" s="8"/>
      <c r="R28" s="21"/>
      <c r="S28" s="21"/>
      <c r="T28" s="22"/>
      <c r="U28" s="4"/>
      <c r="V28" s="4"/>
      <c r="W28" s="22"/>
      <c r="X28" s="1"/>
    </row>
    <row r="29" spans="1:24" x14ac:dyDescent="0.25">
      <c r="A29" s="14" t="s">
        <v>26</v>
      </c>
      <c r="B29" s="15" t="s">
        <v>67</v>
      </c>
      <c r="C29" s="16" t="s">
        <v>68</v>
      </c>
      <c r="D29" s="17">
        <v>10951</v>
      </c>
      <c r="E29" s="18">
        <v>1.326481</v>
      </c>
      <c r="F29" s="19">
        <v>27431.9</v>
      </c>
      <c r="G29" s="19">
        <v>2246.8000000000002</v>
      </c>
      <c r="H29" s="19">
        <v>25395.599999999999</v>
      </c>
      <c r="I29" s="19">
        <v>14843.2</v>
      </c>
      <c r="J29" s="19">
        <v>29678.7</v>
      </c>
      <c r="K29" s="20">
        <v>0.75473946469999997</v>
      </c>
      <c r="L29" s="20">
        <v>0.56897872240000003</v>
      </c>
      <c r="M29" s="19">
        <v>2645803.2000000002</v>
      </c>
      <c r="N29" s="20">
        <v>1.62</v>
      </c>
      <c r="O29" s="19">
        <v>50672.4</v>
      </c>
      <c r="P29" s="19">
        <v>50672.387998677397</v>
      </c>
      <c r="Q29" s="8"/>
      <c r="R29" s="21"/>
      <c r="S29" s="21"/>
      <c r="T29" s="22"/>
      <c r="U29" s="4"/>
      <c r="V29" s="4"/>
      <c r="W29" s="22"/>
      <c r="X29" s="1"/>
    </row>
    <row r="30" spans="1:24" x14ac:dyDescent="0.25">
      <c r="A30" s="14" t="s">
        <v>26</v>
      </c>
      <c r="B30" s="15" t="s">
        <v>69</v>
      </c>
      <c r="C30" s="16" t="s">
        <v>70</v>
      </c>
      <c r="D30" s="17">
        <v>33139</v>
      </c>
      <c r="E30" s="18">
        <v>1.1091477000000001</v>
      </c>
      <c r="F30" s="19">
        <v>69981.8</v>
      </c>
      <c r="G30" s="19">
        <v>5731.8</v>
      </c>
      <c r="H30" s="19">
        <v>51688.6</v>
      </c>
      <c r="I30" s="19">
        <v>41998</v>
      </c>
      <c r="J30" s="19">
        <v>75713.600000000006</v>
      </c>
      <c r="K30" s="20">
        <v>0.63626884610000001</v>
      </c>
      <c r="L30" s="20">
        <v>0.57365565119999995</v>
      </c>
      <c r="M30" s="19">
        <v>2645803.2000000002</v>
      </c>
      <c r="N30" s="20">
        <v>1.62</v>
      </c>
      <c r="O30" s="19">
        <v>127646.39999999999</v>
      </c>
      <c r="P30" s="19">
        <v>127646.3690307138</v>
      </c>
      <c r="Q30" s="8"/>
      <c r="R30" s="21"/>
      <c r="S30" s="21"/>
      <c r="T30" s="22"/>
      <c r="U30" s="4"/>
      <c r="V30" s="4"/>
      <c r="W30" s="22"/>
      <c r="X30" s="1"/>
    </row>
    <row r="31" spans="1:24" x14ac:dyDescent="0.25">
      <c r="A31" s="14" t="s">
        <v>26</v>
      </c>
      <c r="B31" s="15" t="s">
        <v>71</v>
      </c>
      <c r="C31" s="16" t="s">
        <v>72</v>
      </c>
      <c r="D31" s="17">
        <v>10829</v>
      </c>
      <c r="E31" s="18">
        <v>1.1322532999999999</v>
      </c>
      <c r="F31" s="19">
        <v>20499.2</v>
      </c>
      <c r="G31" s="19">
        <v>1679</v>
      </c>
      <c r="H31" s="19">
        <v>17538.7</v>
      </c>
      <c r="I31" s="19">
        <v>13914.5</v>
      </c>
      <c r="J31" s="19">
        <v>22178.2</v>
      </c>
      <c r="K31" s="20">
        <v>0.57035270869999999</v>
      </c>
      <c r="L31" s="20">
        <v>0.50373243219999997</v>
      </c>
      <c r="M31" s="19">
        <v>2645803.2000000002</v>
      </c>
      <c r="N31" s="20">
        <v>1.62</v>
      </c>
      <c r="O31" s="19">
        <v>45426.1</v>
      </c>
      <c r="P31" s="19">
        <v>45426.084686572001</v>
      </c>
      <c r="Q31" s="8"/>
      <c r="R31" s="21"/>
      <c r="S31" s="21"/>
      <c r="T31" s="22"/>
      <c r="U31" s="4"/>
      <c r="V31" s="4"/>
      <c r="W31" s="22"/>
      <c r="X31" s="1"/>
    </row>
    <row r="32" spans="1:24" x14ac:dyDescent="0.25">
      <c r="A32" s="14" t="s">
        <v>26</v>
      </c>
      <c r="B32" s="15" t="s">
        <v>73</v>
      </c>
      <c r="C32" s="16" t="s">
        <v>74</v>
      </c>
      <c r="D32" s="17">
        <v>10953</v>
      </c>
      <c r="E32" s="18">
        <v>1.5816184</v>
      </c>
      <c r="F32" s="19">
        <v>20298.599999999999</v>
      </c>
      <c r="G32" s="19">
        <v>1662.5</v>
      </c>
      <c r="H32" s="19">
        <v>27498.5</v>
      </c>
      <c r="I32" s="19">
        <v>14431.1</v>
      </c>
      <c r="J32" s="19">
        <v>21961.1</v>
      </c>
      <c r="K32" s="20">
        <v>0.55837754809999995</v>
      </c>
      <c r="L32" s="20">
        <v>0.35304188930000002</v>
      </c>
      <c r="M32" s="19">
        <v>2645803.2000000002</v>
      </c>
      <c r="N32" s="20">
        <v>1.62</v>
      </c>
      <c r="O32" s="19">
        <v>72845.399999999994</v>
      </c>
      <c r="P32" s="19">
        <v>72845.395074785803</v>
      </c>
      <c r="Q32" s="8"/>
      <c r="R32" s="21"/>
      <c r="S32" s="21"/>
      <c r="T32" s="22"/>
      <c r="U32" s="4"/>
      <c r="V32" s="4"/>
      <c r="W32" s="22"/>
      <c r="X32" s="1"/>
    </row>
    <row r="33" spans="1:24" x14ac:dyDescent="0.25">
      <c r="A33" s="14" t="s">
        <v>26</v>
      </c>
      <c r="B33" s="15" t="s">
        <v>75</v>
      </c>
      <c r="C33" s="16" t="s">
        <v>76</v>
      </c>
      <c r="D33" s="17">
        <v>21619</v>
      </c>
      <c r="E33" s="18">
        <v>1.0979916000000001</v>
      </c>
      <c r="F33" s="19">
        <v>24542.7</v>
      </c>
      <c r="G33" s="19">
        <v>2010.1</v>
      </c>
      <c r="H33" s="19">
        <v>48562.5</v>
      </c>
      <c r="I33" s="19">
        <v>27074.9</v>
      </c>
      <c r="J33" s="19">
        <v>26552.799999999999</v>
      </c>
      <c r="K33" s="20">
        <v>0.3420437717</v>
      </c>
      <c r="L33" s="20">
        <v>0.31151765799999998</v>
      </c>
      <c r="M33" s="19">
        <v>2645803.2000000002</v>
      </c>
      <c r="N33" s="20">
        <v>1.62</v>
      </c>
      <c r="O33" s="19">
        <v>103087.9</v>
      </c>
      <c r="P33" s="19">
        <v>103087.8627669796</v>
      </c>
      <c r="Q33" s="8"/>
      <c r="R33" s="21"/>
      <c r="S33" s="21"/>
      <c r="T33" s="22"/>
      <c r="U33" s="4"/>
      <c r="V33" s="4"/>
      <c r="W33" s="22"/>
      <c r="X33" s="1"/>
    </row>
    <row r="34" spans="1:24" x14ac:dyDescent="0.25">
      <c r="A34" s="14" t="s">
        <v>26</v>
      </c>
      <c r="B34" s="15" t="s">
        <v>77</v>
      </c>
      <c r="C34" s="16" t="s">
        <v>78</v>
      </c>
      <c r="D34" s="17">
        <v>22922</v>
      </c>
      <c r="E34" s="18">
        <v>1.0442834000000001</v>
      </c>
      <c r="F34" s="19">
        <v>39797.699999999997</v>
      </c>
      <c r="G34" s="19">
        <v>3259.6</v>
      </c>
      <c r="H34" s="19">
        <v>43599.3</v>
      </c>
      <c r="I34" s="19">
        <v>29629.7</v>
      </c>
      <c r="J34" s="19">
        <v>43057.3</v>
      </c>
      <c r="K34" s="20">
        <v>0.52311890490000001</v>
      </c>
      <c r="L34" s="20">
        <v>0.500935766</v>
      </c>
      <c r="M34" s="19">
        <v>2645803.2000000002</v>
      </c>
      <c r="N34" s="20">
        <v>1.62</v>
      </c>
      <c r="O34" s="19">
        <v>88906</v>
      </c>
      <c r="P34" s="19">
        <v>88905.974947314098</v>
      </c>
      <c r="Q34" s="8"/>
      <c r="R34" s="21"/>
      <c r="S34" s="21"/>
      <c r="T34" s="22"/>
      <c r="U34" s="4"/>
      <c r="V34" s="4"/>
      <c r="W34" s="22"/>
      <c r="X34" s="1"/>
    </row>
    <row r="35" spans="1:24" x14ac:dyDescent="0.25">
      <c r="A35" s="14" t="s">
        <v>26</v>
      </c>
      <c r="B35" s="15" t="s">
        <v>79</v>
      </c>
      <c r="C35" s="16" t="s">
        <v>80</v>
      </c>
      <c r="D35" s="17">
        <v>13261</v>
      </c>
      <c r="E35" s="18">
        <v>1.4224771</v>
      </c>
      <c r="F35" s="19">
        <v>17661.8</v>
      </c>
      <c r="G35" s="19">
        <v>1446.6</v>
      </c>
      <c r="H35" s="19">
        <v>48980.800000000003</v>
      </c>
      <c r="I35" s="19">
        <v>17168</v>
      </c>
      <c r="J35" s="19">
        <v>19108.400000000001</v>
      </c>
      <c r="K35" s="20">
        <v>0.4012856568</v>
      </c>
      <c r="L35" s="20">
        <v>0.2821034214</v>
      </c>
      <c r="M35" s="19">
        <v>2645803.2000000002</v>
      </c>
      <c r="N35" s="20">
        <v>1.62</v>
      </c>
      <c r="O35" s="19">
        <v>83762.399999999994</v>
      </c>
      <c r="P35" s="19">
        <v>83762.407671170295</v>
      </c>
      <c r="Q35" s="8"/>
      <c r="R35" s="21"/>
      <c r="S35" s="21"/>
      <c r="T35" s="22"/>
      <c r="U35" s="4"/>
      <c r="V35" s="4"/>
      <c r="W35" s="22"/>
      <c r="X35" s="1"/>
    </row>
    <row r="36" spans="1:24" x14ac:dyDescent="0.25">
      <c r="A36" s="7"/>
      <c r="B36" s="23"/>
      <c r="C36" s="24" t="s">
        <v>81</v>
      </c>
      <c r="D36" s="25">
        <f ca="1">SUMIF(INDIRECT("R1C1",FALSE):INDIRECT("R65000C1",FALSE),"=1",INDIRECT("R1C[0]",FALSE):INDIRECT("R65000C[0]",FALSE))</f>
        <v>1014646</v>
      </c>
      <c r="E36" s="26" t="s">
        <v>82</v>
      </c>
      <c r="F36" s="27">
        <f ca="1">SUMIF(INDIRECT("R1C1",FALSE):INDIRECT("R65000C1",FALSE),"=1",INDIRECT("R1C[0]",FALSE):INDIRECT("R65000C[0]",FALSE))</f>
        <v>3367593</v>
      </c>
      <c r="G36" s="27">
        <f ca="1">SUMIF(INDIRECT("R1C1",FALSE):INDIRECT("R65000C1",FALSE),"=1",INDIRECT("R1C[0]",FALSE):INDIRECT("R65000C[0]",FALSE))</f>
        <v>275818.89999999985</v>
      </c>
      <c r="H36" s="27">
        <f ca="1">SUMIF(INDIRECT("R1C1",FALSE):INDIRECT("R65000C1",FALSE),"=1",INDIRECT("R1C[0]",FALSE):INDIRECT("R65000C[0]",FALSE))</f>
        <v>1774932</v>
      </c>
      <c r="I36" s="27">
        <f ca="1">SUMIF(INDIRECT("R1C1",FALSE):INDIRECT("R65000C1",FALSE),"=1",INDIRECT("R1C[0]",FALSE):INDIRECT("R65000C[0]",FALSE))</f>
        <v>563493.70000000007</v>
      </c>
      <c r="J36" s="27">
        <f ca="1">SUMIF(INDIRECT("R1C1",FALSE):INDIRECT("R65000C1",FALSE),"=1",INDIRECT("R1C[0]",FALSE):INDIRECT("R65000C[0]",FALSE))</f>
        <v>3643411.899999999</v>
      </c>
      <c r="K36" s="28" t="s">
        <v>82</v>
      </c>
      <c r="L36" s="28" t="s">
        <v>82</v>
      </c>
      <c r="M36" s="27">
        <f ca="1">SUMIF(INDIRECT("R1C1",FALSE):INDIRECT("R65000C1",FALSE),"=1",INDIRECT("R1C[0]",FALSE):INDIRECT("R65000C[0]",FALSE))/COUNTIF(INDIRECT("R1C1",FALSE):INDIRECT("R65000C1",FALSE),"=1")</f>
        <v>2645803.2000000011</v>
      </c>
      <c r="N36" s="28">
        <f ca="1">SUMIF(INDIRECT("R1C1",FALSE):INDIRECT("R65000C1",FALSE),"=1",INDIRECT("R1C[0]",FALSE):INDIRECT("R65000C[0]",FALSE))/COUNTIF(INDIRECT("R1C1",FALSE):INDIRECT("R65000C1",FALSE),"=1")</f>
        <v>1.6199999999999999</v>
      </c>
      <c r="O36" s="27">
        <f ca="1">SUMIF(INDIRECT("R1C1",FALSE):INDIRECT("R65000C1",FALSE),"=1",INDIRECT("R1C[0]",FALSE):INDIRECT("R65000C[0]",FALSE))</f>
        <v>2087907.5</v>
      </c>
      <c r="P36" s="27">
        <f ca="1">SUMIF(INDIRECT("R1C1",FALSE):INDIRECT("R65000C1",FALSE),"=1",INDIRECT("R1C[0]",FALSE):INDIRECT("R65000C[0]",FALSE))</f>
        <v>2087907.5714847851</v>
      </c>
      <c r="Q36" s="8"/>
      <c r="R36" s="29"/>
      <c r="S36" s="22"/>
      <c r="T36" s="22"/>
      <c r="U36" s="22"/>
      <c r="V36" s="22"/>
      <c r="W36" s="22"/>
      <c r="X36" s="1"/>
    </row>
    <row r="37" spans="1:24" x14ac:dyDescent="0.25">
      <c r="A37" s="1"/>
      <c r="B37" s="30"/>
      <c r="C37" s="31"/>
      <c r="D37" s="32"/>
      <c r="E37" s="32"/>
      <c r="F37" s="32"/>
      <c r="G37" s="32" t="s">
        <v>83</v>
      </c>
      <c r="H37" s="32" t="s">
        <v>83</v>
      </c>
      <c r="I37" s="32" t="s">
        <v>83</v>
      </c>
      <c r="J37" s="32" t="s">
        <v>83</v>
      </c>
      <c r="K37" s="32"/>
      <c r="L37" s="32"/>
      <c r="M37" s="32" t="s">
        <v>83</v>
      </c>
      <c r="N37" s="32"/>
      <c r="O37" s="32"/>
      <c r="P37" s="32" t="s">
        <v>83</v>
      </c>
      <c r="Q37" s="33"/>
      <c r="R37" s="33"/>
      <c r="S37" s="33"/>
      <c r="T37" s="33"/>
      <c r="U37" s="33"/>
      <c r="V37" s="1"/>
      <c r="W37" s="1"/>
      <c r="X37" s="1"/>
    </row>
    <row r="38" spans="1:24" x14ac:dyDescent="0.25">
      <c r="A38" s="1"/>
      <c r="B38" s="1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</row>
    <row r="39" spans="1:24" x14ac:dyDescent="0.25">
      <c r="A39" s="1"/>
      <c r="B39" s="34"/>
      <c r="C39" s="34"/>
      <c r="D39" s="34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34"/>
      <c r="Q39" s="34"/>
      <c r="R39" s="34"/>
      <c r="S39" s="34"/>
      <c r="T39" s="34"/>
      <c r="U39" s="34"/>
      <c r="V39" s="34"/>
      <c r="W39" s="34"/>
      <c r="X39" s="1"/>
    </row>
  </sheetData>
  <mergeCells count="18">
    <mergeCell ref="D1:P1"/>
    <mergeCell ref="C2:P2"/>
    <mergeCell ref="D3:P3"/>
    <mergeCell ref="B4:B6"/>
    <mergeCell ref="C4:C6"/>
    <mergeCell ref="D4:D6"/>
    <mergeCell ref="E4:E6"/>
    <mergeCell ref="F4:F6"/>
    <mergeCell ref="G4:G6"/>
    <mergeCell ref="H4:H6"/>
    <mergeCell ref="O4:O6"/>
    <mergeCell ref="P4:P6"/>
    <mergeCell ref="I4:I6"/>
    <mergeCell ref="J4:J6"/>
    <mergeCell ref="K4:K6"/>
    <mergeCell ref="L4:L6"/>
    <mergeCell ref="M4:M6"/>
    <mergeCell ref="N4:N6"/>
  </mergeCells>
  <pageMargins left="0.59055118110236227" right="0" top="0.55118110236220474" bottom="0" header="0.31496062992125984" footer="0.31496062992125984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2018-10-10T14:27:47Z</cp:lastPrinted>
  <dcterms:created xsi:type="dcterms:W3CDTF">2018-10-10T12:59:11Z</dcterms:created>
  <dcterms:modified xsi:type="dcterms:W3CDTF">2018-10-10T14:27:52Z</dcterms:modified>
</cp:coreProperties>
</file>