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Лист1!$B$1:$L$36</definedName>
  </definedNames>
  <calcPr calcId="145621"/>
</workbook>
</file>

<file path=xl/calcChain.xml><?xml version="1.0" encoding="utf-8"?>
<calcChain xmlns="http://schemas.openxmlformats.org/spreadsheetml/2006/main">
  <c r="L36" i="1" l="1"/>
  <c r="H36" i="1"/>
  <c r="K36" i="1"/>
  <c r="G36" i="1"/>
  <c r="F36" i="1"/>
  <c r="J36" i="1"/>
  <c r="D36" i="1"/>
  <c r="I36" i="1"/>
  <c r="E36" i="1"/>
</calcChain>
</file>

<file path=xl/sharedStrings.xml><?xml version="1.0" encoding="utf-8"?>
<sst xmlns="http://schemas.openxmlformats.org/spreadsheetml/2006/main" count="115" uniqueCount="81">
  <si>
    <t>Код</t>
  </si>
  <si>
    <t>Наименование</t>
  </si>
  <si>
    <t>Прогноз поступлений НДФЛ в бюджеты МР(ГО) на первый год планового периода</t>
  </si>
  <si>
    <t>Сумма исчисленного налога на доходы физических лиц по формам 7-НДФЛ УФНС России по Ивановской области за отчетный год</t>
  </si>
  <si>
    <t>Налоговый потенциал МР(ГО) по НДФЛ</t>
  </si>
  <si>
    <t>Прогноз поступлений ЕНВД в бюджеты МР(ГО) на первый год планового периода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</si>
  <si>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</si>
  <si>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</si>
  <si>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первый год планового периода</t>
  </si>
  <si>
    <t>Налоговый потенциал МР(ГО) по прочим видам налогов на первый год планового периода</t>
  </si>
  <si>
    <t>Налоговый потенциал МР(ГО) на первый год планового периода</t>
  </si>
  <si>
    <t>Единица измерения</t>
  </si>
  <si>
    <t>тысяча рублей</t>
  </si>
  <si>
    <t>Формула вычисления</t>
  </si>
  <si>
    <t>гр01</t>
  </si>
  <si>
    <t>гр02</t>
  </si>
  <si>
    <t>гр03=гр01*гр02/СУММ(гр02)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</si>
  <si>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</si>
  <si>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</si>
  <si>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</si>
  <si>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</si>
  <si>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</si>
  <si>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</si>
  <si>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</si>
  <si>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</si>
  <si>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</si>
  <si>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</si>
  <si>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</si>
  <si>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</si>
  <si>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</si>
  <si>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</si>
  <si>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</si>
  <si>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</si>
  <si>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</si>
  <si>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</si>
  <si>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</si>
  <si>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</si>
  <si>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</si>
  <si>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</si>
  <si>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</si>
  <si>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</si>
  <si>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</si>
  <si>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</si>
  <si>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</si>
  <si>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</si>
  <si>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</si>
  <si>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</si>
  <si>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</si>
  <si>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</si>
  <si>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</si>
  <si>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</si>
  <si>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</si>
  <si>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</si>
  <si>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</si>
  <si>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</si>
  <si>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</si>
  <si>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</si>
  <si>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</si>
  <si>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</si>
  <si>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</si>
  <si>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</si>
  <si>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</si>
  <si>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</si>
  <si>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</si>
  <si>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</si>
  <si>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</si>
  <si>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</si>
  <si>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</si>
  <si>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</si>
  <si>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</si>
  <si>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</si>
  <si>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</si>
  <si>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</si>
  <si>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</si>
  <si>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</si>
  <si>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</si>
  <si>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</si>
  <si>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</si>
  <si>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</si>
  <si>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#Н/Д</t>
  </si>
  <si>
    <t>204.2.02 Налоговый потенциал МР(ГО)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</si>
</sst>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tabSelected="1" topLeftCell="B7" workbookViewId="0">
      <selection activeCell="C2" sqref="C2:L2"/>
    </sheetView>
  </sheetViews>
  <sheetFormatPr defaultRowHeight="15" x14ac:dyDescent="0.25"/>
  <cols>
    <col min="1" max="1" width="0" hidden="1" customWidth="1"/>
    <col min="2" max="2" width="4.5703125" customWidth="1"/>
    <col min="3" max="3" width="23.7109375" customWidth="1"/>
    <col min="4" max="9" width="17.28515625" customWidth="1"/>
    <col min="10" max="10" width="0" hidden="1" customWidth="1"/>
    <col min="11" max="12" width="17.28515625" customWidth="1"/>
    <col min="13" max="13" width="21.28515625" customWidth="1"/>
    <col min="14" max="14" width="14.85546875" customWidth="1"/>
    <col min="15" max="15" width="16.7109375" customWidth="1"/>
    <col min="16" max="16" width="15.7109375" customWidth="1"/>
    <col min="17" max="17" width="16.7109375" customWidth="1"/>
    <col min="18" max="18" width="13.7109375" customWidth="1"/>
    <col min="19" max="19" width="17.5703125" customWidth="1"/>
    <col min="20" max="20" width="15.85546875" customWidth="1"/>
  </cols>
  <sheetData>
    <row r="1" spans="1:20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1"/>
      <c r="N1" s="1"/>
      <c r="O1" s="1"/>
      <c r="P1" s="1"/>
      <c r="Q1" s="2"/>
      <c r="R1" s="2"/>
      <c r="S1" s="1"/>
      <c r="T1" s="1"/>
    </row>
    <row r="2" spans="1:20" ht="18" customHeight="1" x14ac:dyDescent="0.25">
      <c r="A2" s="1"/>
      <c r="B2" s="1"/>
      <c r="C2" s="35" t="s">
        <v>80</v>
      </c>
      <c r="D2" s="35"/>
      <c r="E2" s="35"/>
      <c r="F2" s="35"/>
      <c r="G2" s="35"/>
      <c r="H2" s="35"/>
      <c r="I2" s="35"/>
      <c r="J2" s="35"/>
      <c r="K2" s="35"/>
      <c r="L2" s="35"/>
      <c r="M2" s="3"/>
      <c r="N2" s="4"/>
      <c r="O2" s="5"/>
      <c r="P2" s="5"/>
      <c r="Q2" s="5"/>
      <c r="R2" s="5"/>
      <c r="S2" s="5"/>
      <c r="T2" s="5"/>
    </row>
    <row r="3" spans="1:20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1"/>
      <c r="N3" s="1"/>
      <c r="O3" s="1"/>
      <c r="P3" s="1"/>
      <c r="Q3" s="1"/>
      <c r="R3" s="1"/>
      <c r="S3" s="1"/>
      <c r="T3" s="1"/>
    </row>
    <row r="4" spans="1:20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8"/>
      <c r="N4" s="4"/>
      <c r="O4" s="4"/>
      <c r="P4" s="4"/>
      <c r="Q4" s="1"/>
      <c r="R4" s="1"/>
      <c r="S4" s="1"/>
      <c r="T4" s="4"/>
    </row>
    <row r="5" spans="1:20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8"/>
      <c r="N5" s="4"/>
      <c r="O5" s="4"/>
      <c r="P5" s="4"/>
      <c r="Q5" s="1"/>
      <c r="R5" s="1"/>
      <c r="S5" s="1"/>
      <c r="T5" s="4"/>
    </row>
    <row r="6" spans="1:20" ht="95.2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8"/>
      <c r="N6" s="4"/>
      <c r="O6" s="4"/>
      <c r="P6" s="4"/>
      <c r="Q6" s="1"/>
      <c r="R6" s="1"/>
      <c r="S6" s="1"/>
      <c r="T6" s="4"/>
    </row>
    <row r="7" spans="1:20" ht="25.5" x14ac:dyDescent="0.25">
      <c r="A7" s="7"/>
      <c r="B7" s="9"/>
      <c r="C7" s="10" t="s">
        <v>11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12</v>
      </c>
      <c r="I7" s="11" t="s">
        <v>12</v>
      </c>
      <c r="J7" s="11" t="s">
        <v>12</v>
      </c>
      <c r="K7" s="11" t="s">
        <v>12</v>
      </c>
      <c r="L7" s="11" t="s">
        <v>12</v>
      </c>
      <c r="M7" s="8"/>
      <c r="N7" s="1"/>
      <c r="O7" s="1"/>
      <c r="P7" s="1"/>
      <c r="Q7" s="1"/>
      <c r="R7" s="1"/>
      <c r="S7" s="1"/>
      <c r="T7" s="1"/>
    </row>
    <row r="8" spans="1:20" ht="51" x14ac:dyDescent="0.25">
      <c r="A8" s="7"/>
      <c r="B8" s="12"/>
      <c r="C8" s="10" t="s">
        <v>13</v>
      </c>
      <c r="D8" s="13" t="s">
        <v>14</v>
      </c>
      <c r="E8" s="13" t="s">
        <v>15</v>
      </c>
      <c r="F8" s="13" t="s">
        <v>16</v>
      </c>
      <c r="G8" s="13" t="s">
        <v>17</v>
      </c>
      <c r="H8" s="13" t="s">
        <v>18</v>
      </c>
      <c r="I8" s="13" t="s">
        <v>19</v>
      </c>
      <c r="J8" s="13" t="s">
        <v>20</v>
      </c>
      <c r="K8" s="13" t="s">
        <v>21</v>
      </c>
      <c r="L8" s="13" t="s">
        <v>22</v>
      </c>
      <c r="M8" s="8"/>
      <c r="N8" s="1"/>
      <c r="O8" s="1"/>
      <c r="P8" s="1"/>
      <c r="Q8" s="1"/>
      <c r="R8" s="1"/>
      <c r="S8" s="1"/>
      <c r="T8" s="1"/>
    </row>
    <row r="9" spans="1:20" x14ac:dyDescent="0.25">
      <c r="A9" s="14" t="s">
        <v>23</v>
      </c>
      <c r="B9" s="15" t="s">
        <v>24</v>
      </c>
      <c r="C9" s="16" t="s">
        <v>25</v>
      </c>
      <c r="D9" s="17">
        <v>3065414.1</v>
      </c>
      <c r="E9" s="18">
        <v>211681655</v>
      </c>
      <c r="F9" s="18">
        <v>57662.485621017302</v>
      </c>
      <c r="G9" s="17">
        <v>69630.399999999994</v>
      </c>
      <c r="H9" s="18">
        <v>26637</v>
      </c>
      <c r="I9" s="18">
        <v>2255.8647958861002</v>
      </c>
      <c r="J9" s="17">
        <v>3394521.9</v>
      </c>
      <c r="K9" s="18">
        <v>4959.2462813420998</v>
      </c>
      <c r="L9" s="18">
        <v>64877.596698245499</v>
      </c>
      <c r="M9" s="8"/>
      <c r="N9" s="19"/>
      <c r="O9" s="19"/>
      <c r="P9" s="20"/>
      <c r="Q9" s="4"/>
      <c r="R9" s="4"/>
      <c r="S9" s="20"/>
      <c r="T9" s="1"/>
    </row>
    <row r="10" spans="1:20" x14ac:dyDescent="0.25">
      <c r="A10" s="14" t="s">
        <v>23</v>
      </c>
      <c r="B10" s="15" t="s">
        <v>26</v>
      </c>
      <c r="C10" s="16" t="s">
        <v>27</v>
      </c>
      <c r="D10" s="17">
        <v>3065414.1</v>
      </c>
      <c r="E10" s="18">
        <v>6623839766</v>
      </c>
      <c r="F10" s="18">
        <v>1804346.5564500501</v>
      </c>
      <c r="G10" s="17">
        <v>69630.399999999994</v>
      </c>
      <c r="H10" s="18">
        <v>447415</v>
      </c>
      <c r="I10" s="18">
        <v>37891.194490797701</v>
      </c>
      <c r="J10" s="17">
        <v>3394521.9</v>
      </c>
      <c r="K10" s="18">
        <v>152476.00529943951</v>
      </c>
      <c r="L10" s="18">
        <v>1994713.7562402871</v>
      </c>
      <c r="M10" s="8"/>
      <c r="N10" s="19"/>
      <c r="O10" s="19"/>
      <c r="P10" s="20"/>
      <c r="Q10" s="4"/>
      <c r="R10" s="4"/>
      <c r="S10" s="20"/>
      <c r="T10" s="1"/>
    </row>
    <row r="11" spans="1:20" x14ac:dyDescent="0.25">
      <c r="A11" s="14" t="s">
        <v>23</v>
      </c>
      <c r="B11" s="15" t="s">
        <v>28</v>
      </c>
      <c r="C11" s="16" t="s">
        <v>29</v>
      </c>
      <c r="D11" s="17">
        <v>3065414.1</v>
      </c>
      <c r="E11" s="18">
        <v>618222425</v>
      </c>
      <c r="F11" s="18">
        <v>168404.96495623549</v>
      </c>
      <c r="G11" s="17">
        <v>69630.399999999994</v>
      </c>
      <c r="H11" s="18">
        <v>77517</v>
      </c>
      <c r="I11" s="18">
        <v>6564.8485708865001</v>
      </c>
      <c r="J11" s="17">
        <v>3394521.9</v>
      </c>
      <c r="K11" s="18">
        <v>14481.6803373931</v>
      </c>
      <c r="L11" s="18">
        <v>189451.4938645151</v>
      </c>
      <c r="M11" s="8"/>
      <c r="N11" s="19"/>
      <c r="O11" s="19"/>
      <c r="P11" s="20"/>
      <c r="Q11" s="4"/>
      <c r="R11" s="4"/>
      <c r="S11" s="20"/>
      <c r="T11" s="1"/>
    </row>
    <row r="12" spans="1:20" x14ac:dyDescent="0.25">
      <c r="A12" s="14" t="s">
        <v>23</v>
      </c>
      <c r="B12" s="15" t="s">
        <v>30</v>
      </c>
      <c r="C12" s="16" t="s">
        <v>31</v>
      </c>
      <c r="D12" s="17">
        <v>3065414.1</v>
      </c>
      <c r="E12" s="18">
        <v>153868295</v>
      </c>
      <c r="F12" s="18">
        <v>41914.016346706798</v>
      </c>
      <c r="G12" s="17">
        <v>69630.399999999994</v>
      </c>
      <c r="H12" s="18">
        <v>11944</v>
      </c>
      <c r="I12" s="18">
        <v>1011.5271660496001</v>
      </c>
      <c r="J12" s="17">
        <v>3394521.9</v>
      </c>
      <c r="K12" s="18">
        <v>3552.8071210080002</v>
      </c>
      <c r="L12" s="18">
        <v>46478.350633764399</v>
      </c>
      <c r="M12" s="8"/>
      <c r="N12" s="19"/>
      <c r="O12" s="19"/>
      <c r="P12" s="20"/>
      <c r="Q12" s="4"/>
      <c r="R12" s="4"/>
      <c r="S12" s="20"/>
      <c r="T12" s="1"/>
    </row>
    <row r="13" spans="1:20" x14ac:dyDescent="0.25">
      <c r="A13" s="14" t="s">
        <v>23</v>
      </c>
      <c r="B13" s="15" t="s">
        <v>32</v>
      </c>
      <c r="C13" s="16" t="s">
        <v>33</v>
      </c>
      <c r="D13" s="17">
        <v>3065414.1</v>
      </c>
      <c r="E13" s="18">
        <v>491983692</v>
      </c>
      <c r="F13" s="18">
        <v>134017.29387331649</v>
      </c>
      <c r="G13" s="17">
        <v>69630.399999999994</v>
      </c>
      <c r="H13" s="18">
        <v>22809</v>
      </c>
      <c r="I13" s="18">
        <v>1931.6747430027999</v>
      </c>
      <c r="J13" s="17">
        <v>3394521.9</v>
      </c>
      <c r="K13" s="18">
        <v>11252.052374135101</v>
      </c>
      <c r="L13" s="18">
        <v>147201.02099045439</v>
      </c>
      <c r="M13" s="8"/>
      <c r="N13" s="19"/>
      <c r="O13" s="19"/>
      <c r="P13" s="20"/>
      <c r="Q13" s="4"/>
      <c r="R13" s="4"/>
      <c r="S13" s="20"/>
      <c r="T13" s="1"/>
    </row>
    <row r="14" spans="1:20" x14ac:dyDescent="0.25">
      <c r="A14" s="14" t="s">
        <v>23</v>
      </c>
      <c r="B14" s="15" t="s">
        <v>34</v>
      </c>
      <c r="C14" s="16" t="s">
        <v>35</v>
      </c>
      <c r="D14" s="17">
        <v>3065414.1</v>
      </c>
      <c r="E14" s="18">
        <v>535753586</v>
      </c>
      <c r="F14" s="18">
        <v>145940.29628657931</v>
      </c>
      <c r="G14" s="17">
        <v>69630.399999999994</v>
      </c>
      <c r="H14" s="18">
        <v>54912</v>
      </c>
      <c r="I14" s="18">
        <v>4650.4504137739996</v>
      </c>
      <c r="J14" s="17">
        <v>3394521.9</v>
      </c>
      <c r="K14" s="18">
        <v>12463.9045531463</v>
      </c>
      <c r="L14" s="18">
        <v>163054.65125349961</v>
      </c>
      <c r="M14" s="8"/>
      <c r="N14" s="19"/>
      <c r="O14" s="19"/>
      <c r="P14" s="20"/>
      <c r="Q14" s="4"/>
      <c r="R14" s="4"/>
      <c r="S14" s="20"/>
      <c r="T14" s="1"/>
    </row>
    <row r="15" spans="1:20" x14ac:dyDescent="0.25">
      <c r="A15" s="14" t="s">
        <v>23</v>
      </c>
      <c r="B15" s="15" t="s">
        <v>36</v>
      </c>
      <c r="C15" s="16" t="s">
        <v>37</v>
      </c>
      <c r="D15" s="17">
        <v>3065414.1</v>
      </c>
      <c r="E15" s="18">
        <v>301626217</v>
      </c>
      <c r="F15" s="18">
        <v>82163.5554610736</v>
      </c>
      <c r="G15" s="17">
        <v>69630.399999999994</v>
      </c>
      <c r="H15" s="18">
        <v>23279</v>
      </c>
      <c r="I15" s="18">
        <v>1971.4786418678</v>
      </c>
      <c r="J15" s="17">
        <v>3394521.9</v>
      </c>
      <c r="K15" s="18">
        <v>6963.5821430740998</v>
      </c>
      <c r="L15" s="18">
        <v>91098.616246015503</v>
      </c>
      <c r="M15" s="8"/>
      <c r="N15" s="19"/>
      <c r="O15" s="19"/>
      <c r="P15" s="20"/>
      <c r="Q15" s="4"/>
      <c r="R15" s="4"/>
      <c r="S15" s="20"/>
      <c r="T15" s="1"/>
    </row>
    <row r="16" spans="1:20" x14ac:dyDescent="0.25">
      <c r="A16" s="14" t="s">
        <v>23</v>
      </c>
      <c r="B16" s="15" t="s">
        <v>38</v>
      </c>
      <c r="C16" s="16" t="s">
        <v>39</v>
      </c>
      <c r="D16" s="17">
        <v>3065414.1</v>
      </c>
      <c r="E16" s="18">
        <v>18413663</v>
      </c>
      <c r="F16" s="18">
        <v>5015.9168396891</v>
      </c>
      <c r="G16" s="17">
        <v>69630.399999999994</v>
      </c>
      <c r="H16" s="18">
        <v>1548</v>
      </c>
      <c r="I16" s="18">
        <v>131.09879881489999</v>
      </c>
      <c r="J16" s="17">
        <v>3394521.9</v>
      </c>
      <c r="K16" s="18">
        <v>426.00168375229998</v>
      </c>
      <c r="L16" s="18">
        <v>5573.0173222562998</v>
      </c>
      <c r="M16" s="8"/>
      <c r="N16" s="19"/>
      <c r="O16" s="19"/>
      <c r="P16" s="20"/>
      <c r="Q16" s="4"/>
      <c r="R16" s="4"/>
      <c r="S16" s="20"/>
      <c r="T16" s="1"/>
    </row>
    <row r="17" spans="1:20" x14ac:dyDescent="0.25">
      <c r="A17" s="14" t="s">
        <v>23</v>
      </c>
      <c r="B17" s="15" t="s">
        <v>40</v>
      </c>
      <c r="C17" s="16" t="s">
        <v>41</v>
      </c>
      <c r="D17" s="17">
        <v>3065414.1</v>
      </c>
      <c r="E17" s="18">
        <v>60955285</v>
      </c>
      <c r="F17" s="18">
        <v>16604.335622931099</v>
      </c>
      <c r="G17" s="17">
        <v>69630.399999999994</v>
      </c>
      <c r="H17" s="18">
        <v>5194</v>
      </c>
      <c r="I17" s="18">
        <v>439.87542703129998</v>
      </c>
      <c r="J17" s="17">
        <v>3394521.9</v>
      </c>
      <c r="K17" s="18">
        <v>1410.6937136923</v>
      </c>
      <c r="L17" s="18">
        <v>18454.9047636547</v>
      </c>
      <c r="M17" s="8"/>
      <c r="N17" s="19"/>
      <c r="O17" s="19"/>
      <c r="P17" s="20"/>
      <c r="Q17" s="4"/>
      <c r="R17" s="4"/>
      <c r="S17" s="20"/>
      <c r="T17" s="1"/>
    </row>
    <row r="18" spans="1:20" x14ac:dyDescent="0.25">
      <c r="A18" s="14" t="s">
        <v>23</v>
      </c>
      <c r="B18" s="15" t="s">
        <v>42</v>
      </c>
      <c r="C18" s="16" t="s">
        <v>43</v>
      </c>
      <c r="D18" s="17">
        <v>3065414.1</v>
      </c>
      <c r="E18" s="18">
        <v>100359777</v>
      </c>
      <c r="F18" s="18">
        <v>27338.194224676699</v>
      </c>
      <c r="G18" s="17">
        <v>69630.399999999994</v>
      </c>
      <c r="H18" s="18">
        <v>6116</v>
      </c>
      <c r="I18" s="18">
        <v>517.95882012389995</v>
      </c>
      <c r="J18" s="17">
        <v>3394521.9</v>
      </c>
      <c r="K18" s="18">
        <v>2305.5628607717999</v>
      </c>
      <c r="L18" s="18">
        <v>30161.715905572401</v>
      </c>
      <c r="M18" s="8"/>
      <c r="N18" s="19"/>
      <c r="O18" s="19"/>
      <c r="P18" s="20"/>
      <c r="Q18" s="4"/>
      <c r="R18" s="4"/>
      <c r="S18" s="20"/>
      <c r="T18" s="1"/>
    </row>
    <row r="19" spans="1:20" x14ac:dyDescent="0.25">
      <c r="A19" s="14" t="s">
        <v>23</v>
      </c>
      <c r="B19" s="15" t="s">
        <v>44</v>
      </c>
      <c r="C19" s="16" t="s">
        <v>45</v>
      </c>
      <c r="D19" s="17">
        <v>3065414.1</v>
      </c>
      <c r="E19" s="18">
        <v>93352801</v>
      </c>
      <c r="F19" s="18">
        <v>25429.480629033202</v>
      </c>
      <c r="G19" s="17">
        <v>69630.399999999994</v>
      </c>
      <c r="H19" s="18">
        <v>8216</v>
      </c>
      <c r="I19" s="18">
        <v>695.80602781849996</v>
      </c>
      <c r="J19" s="17">
        <v>3394521.9</v>
      </c>
      <c r="K19" s="18">
        <v>2162.3046996540002</v>
      </c>
      <c r="L19" s="18">
        <v>28287.591356505702</v>
      </c>
      <c r="M19" s="8"/>
      <c r="N19" s="19"/>
      <c r="O19" s="19"/>
      <c r="P19" s="20"/>
      <c r="Q19" s="4"/>
      <c r="R19" s="4"/>
      <c r="S19" s="20"/>
      <c r="T19" s="1"/>
    </row>
    <row r="20" spans="1:20" x14ac:dyDescent="0.25">
      <c r="A20" s="14" t="s">
        <v>23</v>
      </c>
      <c r="B20" s="15" t="s">
        <v>46</v>
      </c>
      <c r="C20" s="16" t="s">
        <v>47</v>
      </c>
      <c r="D20" s="17">
        <v>3065414.1</v>
      </c>
      <c r="E20" s="18">
        <v>463448533</v>
      </c>
      <c r="F20" s="18">
        <v>126244.262263511</v>
      </c>
      <c r="G20" s="17">
        <v>69630.399999999994</v>
      </c>
      <c r="H20" s="18">
        <v>25131</v>
      </c>
      <c r="I20" s="18">
        <v>2128.3229412250998</v>
      </c>
      <c r="J20" s="17">
        <v>3394521.9</v>
      </c>
      <c r="K20" s="18">
        <v>10624.979849633201</v>
      </c>
      <c r="L20" s="18">
        <v>138997.5650543693</v>
      </c>
      <c r="M20" s="8"/>
      <c r="N20" s="19"/>
      <c r="O20" s="19"/>
      <c r="P20" s="20"/>
      <c r="Q20" s="4"/>
      <c r="R20" s="4"/>
      <c r="S20" s="20"/>
      <c r="T20" s="1"/>
    </row>
    <row r="21" spans="1:20" x14ac:dyDescent="0.25">
      <c r="A21" s="14" t="s">
        <v>23</v>
      </c>
      <c r="B21" s="15" t="s">
        <v>48</v>
      </c>
      <c r="C21" s="16" t="s">
        <v>49</v>
      </c>
      <c r="D21" s="17">
        <v>3065414.1</v>
      </c>
      <c r="E21" s="18">
        <v>47195762</v>
      </c>
      <c r="F21" s="18">
        <v>12856.2153753851</v>
      </c>
      <c r="G21" s="17">
        <v>69630.399999999994</v>
      </c>
      <c r="H21" s="18">
        <v>2891</v>
      </c>
      <c r="I21" s="18">
        <v>244.83632259289999</v>
      </c>
      <c r="J21" s="17">
        <v>3394521.9</v>
      </c>
      <c r="K21" s="18">
        <v>1084.3312852040999</v>
      </c>
      <c r="L21" s="18">
        <v>14185.3829831821</v>
      </c>
      <c r="M21" s="8"/>
      <c r="N21" s="19"/>
      <c r="O21" s="19"/>
      <c r="P21" s="20"/>
      <c r="Q21" s="4"/>
      <c r="R21" s="4"/>
      <c r="S21" s="20"/>
      <c r="T21" s="1"/>
    </row>
    <row r="22" spans="1:20" x14ac:dyDescent="0.25">
      <c r="A22" s="14" t="s">
        <v>23</v>
      </c>
      <c r="B22" s="15" t="s">
        <v>50</v>
      </c>
      <c r="C22" s="16" t="s">
        <v>51</v>
      </c>
      <c r="D22" s="17">
        <v>3065414.1</v>
      </c>
      <c r="E22" s="18">
        <v>185851477</v>
      </c>
      <c r="F22" s="18">
        <v>50626.295982792297</v>
      </c>
      <c r="G22" s="17">
        <v>69630.399999999994</v>
      </c>
      <c r="H22" s="18">
        <v>9115</v>
      </c>
      <c r="I22" s="18">
        <v>771.94157054100003</v>
      </c>
      <c r="J22" s="17">
        <v>3394521.9</v>
      </c>
      <c r="K22" s="18">
        <v>4254.0643505766002</v>
      </c>
      <c r="L22" s="18">
        <v>55652.301903909902</v>
      </c>
      <c r="M22" s="8"/>
      <c r="N22" s="19"/>
      <c r="O22" s="19"/>
      <c r="P22" s="20"/>
      <c r="Q22" s="4"/>
      <c r="R22" s="4"/>
      <c r="S22" s="20"/>
      <c r="T22" s="1"/>
    </row>
    <row r="23" spans="1:20" x14ac:dyDescent="0.25">
      <c r="A23" s="14" t="s">
        <v>23</v>
      </c>
      <c r="B23" s="15" t="s">
        <v>52</v>
      </c>
      <c r="C23" s="16" t="s">
        <v>53</v>
      </c>
      <c r="D23" s="17">
        <v>3065414.1</v>
      </c>
      <c r="E23" s="18">
        <v>110118589</v>
      </c>
      <c r="F23" s="18">
        <v>29996.5131830588</v>
      </c>
      <c r="G23" s="17">
        <v>69630.399999999994</v>
      </c>
      <c r="H23" s="18">
        <v>6602</v>
      </c>
      <c r="I23" s="18">
        <v>559.11774533319999</v>
      </c>
      <c r="J23" s="17">
        <v>3394521.9</v>
      </c>
      <c r="K23" s="18">
        <v>2528.9898336878</v>
      </c>
      <c r="L23" s="18">
        <v>33084.620762079801</v>
      </c>
      <c r="M23" s="8"/>
      <c r="N23" s="19"/>
      <c r="O23" s="19"/>
      <c r="P23" s="20"/>
      <c r="Q23" s="4"/>
      <c r="R23" s="4"/>
      <c r="S23" s="20"/>
      <c r="T23" s="1"/>
    </row>
    <row r="24" spans="1:20" x14ac:dyDescent="0.25">
      <c r="A24" s="14" t="s">
        <v>23</v>
      </c>
      <c r="B24" s="15" t="s">
        <v>54</v>
      </c>
      <c r="C24" s="16" t="s">
        <v>55</v>
      </c>
      <c r="D24" s="17">
        <v>3065414.1</v>
      </c>
      <c r="E24" s="18">
        <v>140347105</v>
      </c>
      <c r="F24" s="18">
        <v>38230.818461873401</v>
      </c>
      <c r="G24" s="17">
        <v>69630.399999999994</v>
      </c>
      <c r="H24" s="18">
        <v>6810</v>
      </c>
      <c r="I24" s="18">
        <v>576.73308780959997</v>
      </c>
      <c r="J24" s="17">
        <v>3394521.9</v>
      </c>
      <c r="K24" s="18">
        <v>3211.9743679803</v>
      </c>
      <c r="L24" s="18">
        <v>42019.525917663297</v>
      </c>
      <c r="M24" s="8"/>
      <c r="N24" s="19"/>
      <c r="O24" s="19"/>
      <c r="P24" s="20"/>
      <c r="Q24" s="4"/>
      <c r="R24" s="4"/>
      <c r="S24" s="20"/>
      <c r="T24" s="1"/>
    </row>
    <row r="25" spans="1:20" x14ac:dyDescent="0.25">
      <c r="A25" s="14" t="s">
        <v>23</v>
      </c>
      <c r="B25" s="15" t="s">
        <v>56</v>
      </c>
      <c r="C25" s="16" t="s">
        <v>57</v>
      </c>
      <c r="D25" s="17">
        <v>3065414.1</v>
      </c>
      <c r="E25" s="18">
        <v>32503994</v>
      </c>
      <c r="F25" s="18">
        <v>8854.1498159140992</v>
      </c>
      <c r="G25" s="17">
        <v>69630.399999999994</v>
      </c>
      <c r="H25" s="18">
        <v>3103</v>
      </c>
      <c r="I25" s="18">
        <v>262.7904216554</v>
      </c>
      <c r="J25" s="17">
        <v>3394521.9</v>
      </c>
      <c r="K25" s="18">
        <v>754.57938437550001</v>
      </c>
      <c r="L25" s="18">
        <v>9871.5196219450008</v>
      </c>
      <c r="M25" s="8"/>
      <c r="N25" s="19"/>
      <c r="O25" s="19"/>
      <c r="P25" s="20"/>
      <c r="Q25" s="4"/>
      <c r="R25" s="4"/>
      <c r="S25" s="20"/>
      <c r="T25" s="1"/>
    </row>
    <row r="26" spans="1:20" x14ac:dyDescent="0.25">
      <c r="A26" s="14" t="s">
        <v>23</v>
      </c>
      <c r="B26" s="15" t="s">
        <v>58</v>
      </c>
      <c r="C26" s="16" t="s">
        <v>59</v>
      </c>
      <c r="D26" s="17">
        <v>3065414.1</v>
      </c>
      <c r="E26" s="18">
        <v>64018735</v>
      </c>
      <c r="F26" s="18">
        <v>17438.825232225299</v>
      </c>
      <c r="G26" s="17">
        <v>69630.399999999994</v>
      </c>
      <c r="H26" s="18">
        <v>3599</v>
      </c>
      <c r="I26" s="18">
        <v>304.79623832990001</v>
      </c>
      <c r="J26" s="17">
        <v>3394521.9</v>
      </c>
      <c r="K26" s="18">
        <v>1468.5816312221</v>
      </c>
      <c r="L26" s="18">
        <v>19212.203101777301</v>
      </c>
      <c r="M26" s="8"/>
      <c r="N26" s="19"/>
      <c r="O26" s="19"/>
      <c r="P26" s="20"/>
      <c r="Q26" s="4"/>
      <c r="R26" s="4"/>
      <c r="S26" s="20"/>
      <c r="T26" s="1"/>
    </row>
    <row r="27" spans="1:20" x14ac:dyDescent="0.25">
      <c r="A27" s="14" t="s">
        <v>23</v>
      </c>
      <c r="B27" s="15" t="s">
        <v>60</v>
      </c>
      <c r="C27" s="16" t="s">
        <v>61</v>
      </c>
      <c r="D27" s="17">
        <v>3065414.1</v>
      </c>
      <c r="E27" s="18">
        <v>31576180</v>
      </c>
      <c r="F27" s="18">
        <v>8601.4115168206008</v>
      </c>
      <c r="G27" s="17">
        <v>69630.399999999994</v>
      </c>
      <c r="H27" s="18">
        <v>2674</v>
      </c>
      <c r="I27" s="18">
        <v>226.4587777978</v>
      </c>
      <c r="J27" s="17">
        <v>3394521.9</v>
      </c>
      <c r="K27" s="18">
        <v>730.65400876599995</v>
      </c>
      <c r="L27" s="18">
        <v>9558.5243033843999</v>
      </c>
      <c r="M27" s="8"/>
      <c r="N27" s="19"/>
      <c r="O27" s="19"/>
      <c r="P27" s="20"/>
      <c r="Q27" s="4"/>
      <c r="R27" s="4"/>
      <c r="S27" s="20"/>
      <c r="T27" s="1"/>
    </row>
    <row r="28" spans="1:20" x14ac:dyDescent="0.25">
      <c r="A28" s="14" t="s">
        <v>23</v>
      </c>
      <c r="B28" s="15" t="s">
        <v>62</v>
      </c>
      <c r="C28" s="16" t="s">
        <v>63</v>
      </c>
      <c r="D28" s="17">
        <v>3065414.1</v>
      </c>
      <c r="E28" s="18">
        <v>233657993</v>
      </c>
      <c r="F28" s="18">
        <v>63648.881909952303</v>
      </c>
      <c r="G28" s="17">
        <v>69630.399999999994</v>
      </c>
      <c r="H28" s="18">
        <v>17676</v>
      </c>
      <c r="I28" s="18">
        <v>1496.9653539092999</v>
      </c>
      <c r="J28" s="17">
        <v>3394521.9</v>
      </c>
      <c r="K28" s="18">
        <v>5391.9091320152002</v>
      </c>
      <c r="L28" s="18">
        <v>70537.756395876801</v>
      </c>
      <c r="M28" s="8"/>
      <c r="N28" s="19"/>
      <c r="O28" s="19"/>
      <c r="P28" s="20"/>
      <c r="Q28" s="4"/>
      <c r="R28" s="4"/>
      <c r="S28" s="20"/>
      <c r="T28" s="1"/>
    </row>
    <row r="29" spans="1:20" x14ac:dyDescent="0.25">
      <c r="A29" s="14" t="s">
        <v>23</v>
      </c>
      <c r="B29" s="15" t="s">
        <v>64</v>
      </c>
      <c r="C29" s="16" t="s">
        <v>65</v>
      </c>
      <c r="D29" s="17">
        <v>3065414.1</v>
      </c>
      <c r="E29" s="18">
        <v>88302858</v>
      </c>
      <c r="F29" s="18">
        <v>24053.866546535301</v>
      </c>
      <c r="G29" s="17">
        <v>69630.399999999994</v>
      </c>
      <c r="H29" s="18">
        <v>6113</v>
      </c>
      <c r="I29" s="18">
        <v>517.70475268430005</v>
      </c>
      <c r="J29" s="17">
        <v>3394521.9</v>
      </c>
      <c r="K29" s="18">
        <v>2033.7087510675001</v>
      </c>
      <c r="L29" s="18">
        <v>26605.2800502871</v>
      </c>
      <c r="M29" s="8"/>
      <c r="N29" s="19"/>
      <c r="O29" s="19"/>
      <c r="P29" s="20"/>
      <c r="Q29" s="4"/>
      <c r="R29" s="4"/>
      <c r="S29" s="20"/>
      <c r="T29" s="1"/>
    </row>
    <row r="30" spans="1:20" x14ac:dyDescent="0.25">
      <c r="A30" s="14" t="s">
        <v>23</v>
      </c>
      <c r="B30" s="15" t="s">
        <v>66</v>
      </c>
      <c r="C30" s="16" t="s">
        <v>67</v>
      </c>
      <c r="D30" s="17">
        <v>3065414.1</v>
      </c>
      <c r="E30" s="18">
        <v>237290645</v>
      </c>
      <c r="F30" s="18">
        <v>64638.423227154097</v>
      </c>
      <c r="G30" s="17">
        <v>69630.399999999994</v>
      </c>
      <c r="H30" s="18">
        <v>20964</v>
      </c>
      <c r="I30" s="18">
        <v>1775.4232676710999</v>
      </c>
      <c r="J30" s="17">
        <v>3394521.9</v>
      </c>
      <c r="K30" s="18">
        <v>5496.8572894184999</v>
      </c>
      <c r="L30" s="18">
        <v>71910.703784243698</v>
      </c>
      <c r="M30" s="8"/>
      <c r="N30" s="19"/>
      <c r="O30" s="19"/>
      <c r="P30" s="20"/>
      <c r="Q30" s="4"/>
      <c r="R30" s="4"/>
      <c r="S30" s="20"/>
      <c r="T30" s="1"/>
    </row>
    <row r="31" spans="1:20" x14ac:dyDescent="0.25">
      <c r="A31" s="14" t="s">
        <v>23</v>
      </c>
      <c r="B31" s="15" t="s">
        <v>68</v>
      </c>
      <c r="C31" s="16" t="s">
        <v>69</v>
      </c>
      <c r="D31" s="17">
        <v>3065414.1</v>
      </c>
      <c r="E31" s="18">
        <v>68920282</v>
      </c>
      <c r="F31" s="18">
        <v>18774.015961947502</v>
      </c>
      <c r="G31" s="17">
        <v>69630.399999999994</v>
      </c>
      <c r="H31" s="18">
        <v>4273</v>
      </c>
      <c r="I31" s="18">
        <v>361.87672308520001</v>
      </c>
      <c r="J31" s="17">
        <v>3394521.9</v>
      </c>
      <c r="K31" s="18">
        <v>1583.8153750581</v>
      </c>
      <c r="L31" s="18">
        <v>20719.708060090801</v>
      </c>
      <c r="M31" s="8"/>
      <c r="N31" s="19"/>
      <c r="O31" s="19"/>
      <c r="P31" s="20"/>
      <c r="Q31" s="4"/>
      <c r="R31" s="4"/>
      <c r="S31" s="20"/>
      <c r="T31" s="1"/>
    </row>
    <row r="32" spans="1:20" x14ac:dyDescent="0.25">
      <c r="A32" s="14" t="s">
        <v>23</v>
      </c>
      <c r="B32" s="15" t="s">
        <v>70</v>
      </c>
      <c r="C32" s="16" t="s">
        <v>71</v>
      </c>
      <c r="D32" s="17">
        <v>3065414.1</v>
      </c>
      <c r="E32" s="18">
        <v>66087559</v>
      </c>
      <c r="F32" s="18">
        <v>18002.376826492698</v>
      </c>
      <c r="G32" s="17">
        <v>69630.399999999994</v>
      </c>
      <c r="H32" s="18">
        <v>3663</v>
      </c>
      <c r="I32" s="18">
        <v>310.21634370729998</v>
      </c>
      <c r="J32" s="17">
        <v>3394521.9</v>
      </c>
      <c r="K32" s="18">
        <v>1515.673561591</v>
      </c>
      <c r="L32" s="18">
        <v>19828.266731791002</v>
      </c>
      <c r="M32" s="8"/>
      <c r="N32" s="19"/>
      <c r="O32" s="19"/>
      <c r="P32" s="20"/>
      <c r="Q32" s="4"/>
      <c r="R32" s="4"/>
      <c r="S32" s="20"/>
      <c r="T32" s="1"/>
    </row>
    <row r="33" spans="1:20" x14ac:dyDescent="0.25">
      <c r="A33" s="14" t="s">
        <v>23</v>
      </c>
      <c r="B33" s="15" t="s">
        <v>72</v>
      </c>
      <c r="C33" s="16" t="s">
        <v>73</v>
      </c>
      <c r="D33" s="17">
        <v>3065414.1</v>
      </c>
      <c r="E33" s="18">
        <v>83073178</v>
      </c>
      <c r="F33" s="18">
        <v>22629.291763224399</v>
      </c>
      <c r="G33" s="17">
        <v>69630.399999999994</v>
      </c>
      <c r="H33" s="18">
        <v>5667</v>
      </c>
      <c r="I33" s="18">
        <v>479.93339333580002</v>
      </c>
      <c r="J33" s="17">
        <v>3394521.9</v>
      </c>
      <c r="K33" s="18">
        <v>1912.6751341612</v>
      </c>
      <c r="L33" s="18">
        <v>25021.900290721402</v>
      </c>
      <c r="M33" s="8"/>
      <c r="N33" s="19"/>
      <c r="O33" s="19"/>
      <c r="P33" s="20"/>
      <c r="Q33" s="4"/>
      <c r="R33" s="4"/>
      <c r="S33" s="20"/>
      <c r="T33" s="1"/>
    </row>
    <row r="34" spans="1:20" x14ac:dyDescent="0.25">
      <c r="A34" s="14" t="s">
        <v>23</v>
      </c>
      <c r="B34" s="15" t="s">
        <v>74</v>
      </c>
      <c r="C34" s="16" t="s">
        <v>75</v>
      </c>
      <c r="D34" s="17">
        <v>3065414.1</v>
      </c>
      <c r="E34" s="18">
        <v>134882910</v>
      </c>
      <c r="F34" s="18">
        <v>36742.361346314901</v>
      </c>
      <c r="G34" s="17">
        <v>69630.399999999994</v>
      </c>
      <c r="H34" s="18">
        <v>10135</v>
      </c>
      <c r="I34" s="18">
        <v>858.3244999927</v>
      </c>
      <c r="J34" s="17">
        <v>3394521.9</v>
      </c>
      <c r="K34" s="18">
        <v>3112.0860331063</v>
      </c>
      <c r="L34" s="18">
        <v>40712.7718794139</v>
      </c>
      <c r="M34" s="8"/>
      <c r="N34" s="19"/>
      <c r="O34" s="19"/>
      <c r="P34" s="20"/>
      <c r="Q34" s="4"/>
      <c r="R34" s="4"/>
      <c r="S34" s="20"/>
      <c r="T34" s="1"/>
    </row>
    <row r="35" spans="1:20" x14ac:dyDescent="0.25">
      <c r="A35" s="14" t="s">
        <v>23</v>
      </c>
      <c r="B35" s="15" t="s">
        <v>76</v>
      </c>
      <c r="C35" s="16" t="s">
        <v>77</v>
      </c>
      <c r="D35" s="17">
        <v>3065414.1</v>
      </c>
      <c r="E35" s="18">
        <v>55944155</v>
      </c>
      <c r="F35" s="18">
        <v>15239.294275488601</v>
      </c>
      <c r="G35" s="17">
        <v>69630.399999999994</v>
      </c>
      <c r="H35" s="18">
        <v>8185</v>
      </c>
      <c r="I35" s="18">
        <v>693.18066427630004</v>
      </c>
      <c r="J35" s="17">
        <v>3394521.9</v>
      </c>
      <c r="K35" s="18">
        <v>1318.678944728</v>
      </c>
      <c r="L35" s="18">
        <v>17251.153884492898</v>
      </c>
      <c r="M35" s="8"/>
      <c r="N35" s="19"/>
      <c r="O35" s="19"/>
      <c r="P35" s="20"/>
      <c r="Q35" s="4"/>
      <c r="R35" s="4"/>
      <c r="S35" s="20"/>
      <c r="T35" s="1"/>
    </row>
    <row r="36" spans="1:20" x14ac:dyDescent="0.25">
      <c r="A36" s="7"/>
      <c r="B36" s="21"/>
      <c r="C36" s="22" t="s">
        <v>78</v>
      </c>
      <c r="D36" s="23">
        <f ca="1">SUMIF(INDIRECT("R1C1",FALSE):INDIRECT("R65000C1",FALSE),"=1",INDIRECT("R1C[0]",FALSE):INDIRECT("R65000C[0]",FALSE))/COUNTIF(INDIRECT("R1C1",FALSE):INDIRECT("R65000C1",FALSE),"=1")</f>
        <v>3065414.0999999996</v>
      </c>
      <c r="E36" s="24">
        <f ca="1">SUMIF(INDIRECT("R1C1",FALSE):INDIRECT("R65000C1",FALSE),"=1",INDIRECT("R1C[0]",FALSE):INDIRECT("R65000C[0]",FALSE))</f>
        <v>11253277117</v>
      </c>
      <c r="F36" s="24">
        <f ca="1">SUMIF(INDIRECT("R1C1",FALSE):INDIRECT("R65000C1",FALSE),"=1",INDIRECT("R1C[0]",FALSE):INDIRECT("R65000C[0]",FALSE))</f>
        <v>3065414.1</v>
      </c>
      <c r="G36" s="23">
        <f ca="1">SUMIF(INDIRECT("R1C1",FALSE):INDIRECT("R65000C1",FALSE),"=1",INDIRECT("R1C[0]",FALSE):INDIRECT("R65000C[0]",FALSE))/COUNTIF(INDIRECT("R1C1",FALSE):INDIRECT("R65000C1",FALSE),"=1")</f>
        <v>69630.399999999965</v>
      </c>
      <c r="H36" s="24">
        <f ca="1">SUMIF(INDIRECT("R1C1",FALSE):INDIRECT("R65000C1",FALSE),"=1",INDIRECT("R1C[0]",FALSE):INDIRECT("R65000C[0]",FALSE))</f>
        <v>822188</v>
      </c>
      <c r="I36" s="24">
        <f ca="1">SUMIF(INDIRECT("R1C1",FALSE):INDIRECT("R65000C1",FALSE),"=1",INDIRECT("R1C[0]",FALSE):INDIRECT("R65000C[0]",FALSE))</f>
        <v>69630.399999999994</v>
      </c>
      <c r="J36" s="23">
        <f ca="1">SUMIF(INDIRECT("R1C1",FALSE):INDIRECT("R65000C1",FALSE),"=1",INDIRECT("R1C[0]",FALSE):INDIRECT("R65000C[0]",FALSE))/COUNTIF(INDIRECT("R1C1",FALSE):INDIRECT("R65000C1",FALSE),"=1")</f>
        <v>3394521.9000000008</v>
      </c>
      <c r="K36" s="24">
        <f ca="1">SUMIF(INDIRECT("R1C1",FALSE):INDIRECT("R65000C1",FALSE),"=1",INDIRECT("R1C[0]",FALSE):INDIRECT("R65000C[0]",FALSE))</f>
        <v>259477.39999999997</v>
      </c>
      <c r="L36" s="24">
        <f ca="1">SUMIF(INDIRECT("R1C1",FALSE):INDIRECT("R65000C1",FALSE),"=1",INDIRECT("R1C[0]",FALSE):INDIRECT("R65000C[0]",FALSE))</f>
        <v>3394521.9</v>
      </c>
      <c r="M36" s="8"/>
      <c r="N36" s="25"/>
      <c r="O36" s="20"/>
      <c r="P36" s="20"/>
      <c r="Q36" s="20"/>
      <c r="R36" s="20"/>
      <c r="S36" s="20"/>
      <c r="T36" s="1"/>
    </row>
    <row r="37" spans="1:20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 t="s">
        <v>79</v>
      </c>
      <c r="K37" s="28"/>
      <c r="L37" s="28"/>
      <c r="M37" s="29"/>
      <c r="N37" s="29"/>
      <c r="O37" s="29"/>
      <c r="P37" s="29"/>
      <c r="Q37" s="29"/>
      <c r="R37" s="1"/>
      <c r="S37" s="1"/>
      <c r="T37" s="1"/>
    </row>
    <row r="38" spans="1:20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</row>
    <row r="39" spans="1:20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1"/>
    </row>
  </sheetData>
  <mergeCells count="14">
    <mergeCell ref="B4:B6"/>
    <mergeCell ref="C4:C6"/>
    <mergeCell ref="D4:D6"/>
    <mergeCell ref="E4:E6"/>
    <mergeCell ref="F4:F6"/>
    <mergeCell ref="I4:I6"/>
    <mergeCell ref="J4:J6"/>
    <mergeCell ref="K4:K6"/>
    <mergeCell ref="L4:L6"/>
    <mergeCell ref="D1:L1"/>
    <mergeCell ref="C2:L2"/>
    <mergeCell ref="D3:L3"/>
    <mergeCell ref="G4:G6"/>
    <mergeCell ref="H4:H6"/>
  </mergeCells>
  <pageMargins left="0.51181102362204722" right="0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2019-10-22T11:34:01Z</cp:lastPrinted>
  <dcterms:created xsi:type="dcterms:W3CDTF">2019-09-30T09:25:20Z</dcterms:created>
  <dcterms:modified xsi:type="dcterms:W3CDTF">2019-10-22T11:34:10Z</dcterms:modified>
</cp:coreProperties>
</file>