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Лист1!$B$1:$P$36</definedName>
  </definedNames>
  <calcPr calcId="145621"/>
</workbook>
</file>

<file path=xl/calcChain.xml><?xml version="1.0" encoding="utf-8"?>
<calcChain xmlns="http://schemas.openxmlformats.org/spreadsheetml/2006/main">
  <c r="P36" i="1" l="1"/>
  <c r="H36" i="1"/>
  <c r="N36" i="1"/>
  <c r="D36" i="1"/>
  <c r="G36" i="1"/>
  <c r="I36" i="1"/>
  <c r="M36" i="1"/>
  <c r="O36" i="1"/>
  <c r="J36" i="1"/>
  <c r="F36" i="1"/>
</calcChain>
</file>

<file path=xl/sharedStrings.xml><?xml version="1.0" encoding="utf-8"?>
<sst xmlns="http://schemas.openxmlformats.org/spreadsheetml/2006/main" count="131" uniqueCount="91">
  <si>
    <t>Код</t>
  </si>
  <si>
    <t>Наименование</t>
  </si>
  <si>
    <t>Численность постоянного населения</t>
  </si>
  <si>
    <t>ИБР (второй год планового периода)</t>
  </si>
  <si>
    <t>Налоговый потенциал МР(ГО) на второй год планового периода</t>
  </si>
  <si>
    <t>Налоговый потенциал МР(ГО) по прочим видам налогов на второй год планового периода</t>
  </si>
  <si>
    <t>Дотации бюджетам поселений - ФФПП (второй год планового периода)</t>
  </si>
  <si>
    <t>Размер первой части дотации МР(ГО) на второй год планового периода</t>
  </si>
  <si>
    <t>Налоговый потенциал МР(ГО)</t>
  </si>
  <si>
    <t>Индекс налогового потенциала МР(ГО)</t>
  </si>
  <si>
    <t>Объем дотаций на выравнивание БО МР(ГО) - ФФПМР на второй год планового периода</t>
  </si>
  <si>
    <t>Критерий выравнивания</t>
  </si>
  <si>
    <t>Размер второй части дотации МР(ГО) на второй год планового периода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</si>
  <si>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</si>
  <si>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</si>
  <si>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</si>
  <si>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</si>
  <si>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</si>
  <si>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</si>
  <si>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</si>
  <si>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</si>
  <si>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гр05</t>
  </si>
  <si>
    <t>гр06</t>
  </si>
  <si>
    <t>гр07=гр03+гр04</t>
  </si>
  <si>
    <t>гр10</t>
  </si>
  <si>
    <t>гр13=гр12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</si>
  <si>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</si>
  <si>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</si>
  <si>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</si>
  <si>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</si>
  <si>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</si>
  <si>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</si>
  <si>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</si>
  <si>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</si>
  <si>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</si>
  <si>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</si>
  <si>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</si>
  <si>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</si>
  <si>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</si>
  <si>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</si>
  <si>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</si>
  <si>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</si>
  <si>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</si>
  <si>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</si>
  <si>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</si>
  <si>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</si>
  <si>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</si>
  <si>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</si>
  <si>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</si>
  <si>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</si>
  <si>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</si>
  <si>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</si>
  <si>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</si>
  <si>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</si>
  <si>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</si>
  <si>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</si>
  <si>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</si>
  <si>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</si>
  <si>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</si>
  <si>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</si>
  <si>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</si>
  <si>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</si>
  <si>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</si>
  <si>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</si>
  <si>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</si>
  <si>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</si>
  <si>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</si>
  <si>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</si>
  <si>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</si>
  <si>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</si>
  <si>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</si>
  <si>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</si>
  <si>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</si>
  <si>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</si>
  <si>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</si>
  <si>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</si>
  <si>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</si>
  <si>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</si>
  <si>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</si>
  <si>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</si>
  <si>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</si>
  <si>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</si>
  <si>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</si>
  <si>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#Н/Д</t>
  </si>
  <si>
    <t>204.3.05 Расчет дотации МР(ГО) на 2022 год</t>
  </si>
  <si>
    <t>Уровень бюджетной обеспеченности МР(ГО)</t>
  </si>
  <si>
    <t>Общий размер дотации МР(ГО) на второй год планового периода</t>
  </si>
  <si>
    <t>гр06=1.62</t>
  </si>
  <si>
    <t>гр07=ЕСЛИ[гр06&gt;гр05;СУММ(гр03)/СУММ(гр01)*(гр06-гр05)*гр02*гр01;0]</t>
  </si>
  <si>
    <t>гр04=(гр03/СУММ(гр03))/(гр01/СУММ(гр01))</t>
  </si>
  <si>
    <t>гр05=гр04/гр02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</si>
</sst>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2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7" fillId="0" borderId="0" applyNumberFormat="0" applyFill="0" applyBorder="0" applyAlignment="0" applyProtection="0"/>
    <xf numFmtId="0" fontId="8" fillId="0" borderId="9" applyNumberFormat="0" applyFill="0" applyAlignment="0" applyProtection="0"/>
    <xf numFmtId="0" fontId="9" fillId="0" borderId="10" applyNumberFormat="0" applyFill="0" applyAlignment="0" applyProtection="0"/>
    <xf numFmtId="0" fontId="10" fillId="0" borderId="11" applyNumberFormat="0" applyFill="0" applyAlignment="0" applyProtection="0"/>
    <xf numFmtId="0" fontId="10" fillId="0" borderId="0" applyNumberFormat="0" applyFill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0" applyNumberFormat="0" applyBorder="0" applyAlignment="0" applyProtection="0"/>
    <xf numFmtId="0" fontId="14" fillId="7" borderId="12" applyNumberFormat="0" applyAlignment="0" applyProtection="0"/>
    <xf numFmtId="0" fontId="15" fillId="8" borderId="13" applyNumberFormat="0" applyAlignment="0" applyProtection="0"/>
    <xf numFmtId="0" fontId="16" fillId="8" borderId="12" applyNumberFormat="0" applyAlignment="0" applyProtection="0"/>
    <xf numFmtId="0" fontId="17" fillId="0" borderId="14" applyNumberFormat="0" applyFill="0" applyAlignment="0" applyProtection="0"/>
    <xf numFmtId="0" fontId="18" fillId="9" borderId="15" applyNumberFormat="0" applyAlignment="0" applyProtection="0"/>
    <xf numFmtId="0" fontId="19" fillId="0" borderId="0" applyNumberFormat="0" applyFill="0" applyBorder="0" applyAlignment="0" applyProtection="0"/>
    <xf numFmtId="0" fontId="6" fillId="10" borderId="16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17" applyNumberFormat="0" applyFill="0" applyAlignment="0" applyProtection="0"/>
    <xf numFmtId="0" fontId="22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22" fillId="34" borderId="0" applyNumberFormat="0" applyBorder="0" applyAlignment="0" applyProtection="0"/>
  </cellStyleXfs>
  <cellXfs count="4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topLeftCell="B4" workbookViewId="0">
      <selection activeCell="R33" sqref="R33"/>
    </sheetView>
  </sheetViews>
  <sheetFormatPr defaultRowHeight="15" x14ac:dyDescent="0.25"/>
  <cols>
    <col min="1" max="1" width="0" hidden="1" customWidth="1"/>
    <col min="2" max="2" width="3.85546875" customWidth="1"/>
    <col min="3" max="3" width="23.28515625" customWidth="1"/>
    <col min="4" max="6" width="17.28515625" customWidth="1"/>
    <col min="7" max="10" width="0" hidden="1" customWidth="1"/>
    <col min="11" max="12" width="17.28515625" customWidth="1"/>
    <col min="13" max="13" width="0" hidden="1" customWidth="1"/>
    <col min="14" max="15" width="17.28515625" customWidth="1"/>
    <col min="16" max="16" width="0" hidden="1" customWidth="1"/>
    <col min="17" max="17" width="21.28515625" customWidth="1"/>
    <col min="18" max="18" width="14.85546875" customWidth="1"/>
    <col min="19" max="19" width="16.7109375" customWidth="1"/>
    <col min="20" max="20" width="15.7109375" customWidth="1"/>
    <col min="21" max="21" width="16.7109375" customWidth="1"/>
    <col min="22" max="22" width="13.7109375" customWidth="1"/>
    <col min="23" max="23" width="17.5703125" customWidth="1"/>
    <col min="24" max="24" width="15.85546875" customWidth="1"/>
  </cols>
  <sheetData>
    <row r="1" spans="1:24" x14ac:dyDescent="0.25">
      <c r="A1" s="1"/>
      <c r="B1" s="1"/>
      <c r="C1" s="1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1"/>
      <c r="R1" s="1"/>
      <c r="S1" s="1"/>
      <c r="T1" s="1"/>
      <c r="U1" s="2"/>
      <c r="V1" s="2"/>
      <c r="W1" s="1"/>
      <c r="X1" s="1"/>
    </row>
    <row r="2" spans="1:24" ht="18" customHeight="1" x14ac:dyDescent="0.25">
      <c r="A2" s="1"/>
      <c r="B2" s="1"/>
      <c r="C2" s="39" t="s">
        <v>84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"/>
      <c r="R2" s="4"/>
      <c r="S2" s="5"/>
      <c r="T2" s="5"/>
      <c r="U2" s="5"/>
      <c r="V2" s="5"/>
      <c r="W2" s="5"/>
      <c r="X2" s="5"/>
    </row>
    <row r="3" spans="1:24" x14ac:dyDescent="0.25">
      <c r="A3" s="1"/>
      <c r="B3" s="6"/>
      <c r="C3" s="6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1"/>
      <c r="R3" s="1"/>
      <c r="S3" s="1"/>
      <c r="T3" s="1"/>
      <c r="U3" s="1"/>
      <c r="V3" s="1"/>
      <c r="W3" s="1"/>
      <c r="X3" s="1"/>
    </row>
    <row r="4" spans="1:24" ht="15" customHeight="1" x14ac:dyDescent="0.25">
      <c r="A4" s="7"/>
      <c r="B4" s="41" t="s">
        <v>0</v>
      </c>
      <c r="C4" s="41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85</v>
      </c>
      <c r="M4" s="35" t="s">
        <v>10</v>
      </c>
      <c r="N4" s="35" t="s">
        <v>11</v>
      </c>
      <c r="O4" s="35" t="s">
        <v>86</v>
      </c>
      <c r="P4" s="35" t="s">
        <v>12</v>
      </c>
      <c r="Q4" s="8"/>
      <c r="R4" s="4"/>
      <c r="S4" s="4"/>
      <c r="T4" s="4"/>
      <c r="U4" s="1"/>
      <c r="V4" s="1"/>
      <c r="W4" s="1"/>
      <c r="X4" s="4"/>
    </row>
    <row r="5" spans="1:24" x14ac:dyDescent="0.25">
      <c r="A5" s="7"/>
      <c r="B5" s="42"/>
      <c r="C5" s="42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8"/>
      <c r="R5" s="4"/>
      <c r="S5" s="4"/>
      <c r="T5" s="4"/>
      <c r="U5" s="1"/>
      <c r="V5" s="1"/>
      <c r="W5" s="1"/>
      <c r="X5" s="4"/>
    </row>
    <row r="6" spans="1:24" ht="39.75" customHeight="1" x14ac:dyDescent="0.25">
      <c r="A6" s="7"/>
      <c r="B6" s="43"/>
      <c r="C6" s="43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8"/>
      <c r="R6" s="4"/>
      <c r="S6" s="4"/>
      <c r="T6" s="4"/>
      <c r="U6" s="1"/>
      <c r="V6" s="1"/>
      <c r="W6" s="1"/>
      <c r="X6" s="4"/>
    </row>
    <row r="7" spans="1:24" ht="25.5" x14ac:dyDescent="0.25">
      <c r="A7" s="7"/>
      <c r="B7" s="9"/>
      <c r="C7" s="10" t="s">
        <v>13</v>
      </c>
      <c r="D7" s="11" t="s">
        <v>14</v>
      </c>
      <c r="E7" s="11"/>
      <c r="F7" s="11" t="s">
        <v>15</v>
      </c>
      <c r="G7" s="11" t="s">
        <v>15</v>
      </c>
      <c r="H7" s="11" t="s">
        <v>15</v>
      </c>
      <c r="I7" s="11" t="s">
        <v>15</v>
      </c>
      <c r="J7" s="11" t="s">
        <v>15</v>
      </c>
      <c r="K7" s="11"/>
      <c r="L7" s="11"/>
      <c r="M7" s="11" t="s">
        <v>15</v>
      </c>
      <c r="N7" s="11"/>
      <c r="O7" s="11" t="s">
        <v>15</v>
      </c>
      <c r="P7" s="11" t="s">
        <v>15</v>
      </c>
      <c r="Q7" s="8"/>
      <c r="R7" s="1"/>
      <c r="S7" s="1"/>
      <c r="T7" s="1"/>
      <c r="U7" s="1"/>
      <c r="V7" s="1"/>
      <c r="W7" s="1"/>
      <c r="X7" s="1"/>
    </row>
    <row r="8" spans="1:24" ht="51" x14ac:dyDescent="0.25">
      <c r="A8" s="7"/>
      <c r="B8" s="12"/>
      <c r="C8" s="10" t="s">
        <v>16</v>
      </c>
      <c r="D8" s="13" t="s">
        <v>17</v>
      </c>
      <c r="E8" s="13" t="s">
        <v>18</v>
      </c>
      <c r="F8" s="13" t="s">
        <v>19</v>
      </c>
      <c r="G8" s="13" t="s">
        <v>20</v>
      </c>
      <c r="H8" s="13" t="s">
        <v>21</v>
      </c>
      <c r="I8" s="13" t="s">
        <v>22</v>
      </c>
      <c r="J8" s="13" t="s">
        <v>23</v>
      </c>
      <c r="K8" s="13" t="s">
        <v>89</v>
      </c>
      <c r="L8" s="13" t="s">
        <v>90</v>
      </c>
      <c r="M8" s="13" t="s">
        <v>24</v>
      </c>
      <c r="N8" s="13" t="s">
        <v>87</v>
      </c>
      <c r="O8" s="13" t="s">
        <v>88</v>
      </c>
      <c r="P8" s="13" t="s">
        <v>25</v>
      </c>
      <c r="Q8" s="8"/>
      <c r="R8" s="1"/>
      <c r="S8" s="1"/>
      <c r="T8" s="1"/>
      <c r="U8" s="1"/>
      <c r="V8" s="1"/>
      <c r="W8" s="1"/>
      <c r="X8" s="1"/>
    </row>
    <row r="9" spans="1:24" x14ac:dyDescent="0.25">
      <c r="A9" s="14" t="s">
        <v>26</v>
      </c>
      <c r="B9" s="15" t="s">
        <v>27</v>
      </c>
      <c r="C9" s="16" t="s">
        <v>28</v>
      </c>
      <c r="D9" s="17">
        <v>33794</v>
      </c>
      <c r="E9" s="18">
        <v>0.91221859999999999</v>
      </c>
      <c r="F9" s="19">
        <v>65797.399999999994</v>
      </c>
      <c r="G9" s="19">
        <v>5090.8</v>
      </c>
      <c r="H9" s="19">
        <v>60572.800000000003</v>
      </c>
      <c r="I9" s="19">
        <v>44026.400000000001</v>
      </c>
      <c r="J9" s="19">
        <v>70888.2</v>
      </c>
      <c r="K9" s="20">
        <v>0.55895452580000005</v>
      </c>
      <c r="L9" s="20">
        <v>0.61274186450000001</v>
      </c>
      <c r="M9" s="19">
        <v>2645803.2000000002</v>
      </c>
      <c r="N9" s="20">
        <v>1.62</v>
      </c>
      <c r="O9" s="19">
        <v>108161.3</v>
      </c>
      <c r="P9" s="19">
        <v>108161.3160161616</v>
      </c>
      <c r="Q9" s="8"/>
      <c r="R9" s="21"/>
      <c r="S9" s="21"/>
      <c r="T9" s="22"/>
      <c r="U9" s="4"/>
      <c r="V9" s="4"/>
      <c r="W9" s="22"/>
      <c r="X9" s="1"/>
    </row>
    <row r="10" spans="1:24" x14ac:dyDescent="0.25">
      <c r="A10" s="14" t="s">
        <v>26</v>
      </c>
      <c r="B10" s="15" t="s">
        <v>29</v>
      </c>
      <c r="C10" s="16" t="s">
        <v>30</v>
      </c>
      <c r="D10" s="17">
        <v>405053</v>
      </c>
      <c r="E10" s="18">
        <v>0.89331110000000002</v>
      </c>
      <c r="F10" s="19">
        <v>2058899</v>
      </c>
      <c r="G10" s="19">
        <v>159300.29999999999</v>
      </c>
      <c r="H10" s="19">
        <v>678184.3</v>
      </c>
      <c r="I10" s="19">
        <v>0</v>
      </c>
      <c r="J10" s="19">
        <v>2218199.2999999989</v>
      </c>
      <c r="K10" s="20">
        <v>1.4592527942</v>
      </c>
      <c r="L10" s="20">
        <v>1.6335325892999999</v>
      </c>
      <c r="M10" s="19">
        <v>2645803.2000000002</v>
      </c>
      <c r="N10" s="20">
        <v>1.62</v>
      </c>
      <c r="O10" s="19">
        <v>0</v>
      </c>
      <c r="P10" s="19">
        <v>0</v>
      </c>
      <c r="Q10" s="8"/>
      <c r="R10" s="21"/>
      <c r="S10" s="21"/>
      <c r="T10" s="22"/>
      <c r="U10" s="4"/>
      <c r="V10" s="4"/>
      <c r="W10" s="22"/>
      <c r="X10" s="1"/>
    </row>
    <row r="11" spans="1:24" x14ac:dyDescent="0.25">
      <c r="A11" s="14" t="s">
        <v>26</v>
      </c>
      <c r="B11" s="15" t="s">
        <v>31</v>
      </c>
      <c r="C11" s="16" t="s">
        <v>32</v>
      </c>
      <c r="D11" s="17">
        <v>81986</v>
      </c>
      <c r="E11" s="18">
        <v>0.90279129999999996</v>
      </c>
      <c r="F11" s="19">
        <v>192163.1</v>
      </c>
      <c r="G11" s="19">
        <v>14868</v>
      </c>
      <c r="H11" s="19">
        <v>143805.1</v>
      </c>
      <c r="I11" s="19">
        <v>104978.4</v>
      </c>
      <c r="J11" s="19">
        <v>207031.1</v>
      </c>
      <c r="K11" s="20">
        <v>0.67288003409999997</v>
      </c>
      <c r="L11" s="20">
        <v>0.74533287380000002</v>
      </c>
      <c r="M11" s="19">
        <v>2645803.2000000002</v>
      </c>
      <c r="N11" s="20">
        <v>1.62</v>
      </c>
      <c r="O11" s="19">
        <v>225508.3</v>
      </c>
      <c r="P11" s="19">
        <v>225508.29614000989</v>
      </c>
      <c r="Q11" s="8"/>
      <c r="R11" s="21"/>
      <c r="S11" s="21"/>
      <c r="T11" s="22"/>
      <c r="U11" s="4"/>
      <c r="V11" s="4"/>
      <c r="W11" s="22"/>
      <c r="X11" s="1"/>
    </row>
    <row r="12" spans="1:24" x14ac:dyDescent="0.25">
      <c r="A12" s="14" t="s">
        <v>26</v>
      </c>
      <c r="B12" s="15" t="s">
        <v>33</v>
      </c>
      <c r="C12" s="16" t="s">
        <v>34</v>
      </c>
      <c r="D12" s="17">
        <v>30220</v>
      </c>
      <c r="E12" s="18">
        <v>0.92498170000000002</v>
      </c>
      <c r="F12" s="19">
        <v>47827.1</v>
      </c>
      <c r="G12" s="19">
        <v>3700.5</v>
      </c>
      <c r="H12" s="19">
        <v>48749</v>
      </c>
      <c r="I12" s="19">
        <v>35989.199999999997</v>
      </c>
      <c r="J12" s="19">
        <v>51527.6</v>
      </c>
      <c r="K12" s="20">
        <v>0.45434623349999997</v>
      </c>
      <c r="L12" s="20">
        <v>0.491194835</v>
      </c>
      <c r="M12" s="19">
        <v>2645803.2000000002</v>
      </c>
      <c r="N12" s="20">
        <v>1.62</v>
      </c>
      <c r="O12" s="19">
        <v>109910.5</v>
      </c>
      <c r="P12" s="19">
        <v>109910.5154522646</v>
      </c>
      <c r="Q12" s="8"/>
      <c r="R12" s="21"/>
      <c r="S12" s="21"/>
      <c r="T12" s="22"/>
      <c r="U12" s="4"/>
      <c r="V12" s="4"/>
      <c r="W12" s="22"/>
      <c r="X12" s="1"/>
    </row>
    <row r="13" spans="1:24" x14ac:dyDescent="0.25">
      <c r="A13" s="14" t="s">
        <v>26</v>
      </c>
      <c r="B13" s="15" t="s">
        <v>35</v>
      </c>
      <c r="C13" s="16" t="s">
        <v>36</v>
      </c>
      <c r="D13" s="17">
        <v>32033</v>
      </c>
      <c r="E13" s="18">
        <v>1.0237044</v>
      </c>
      <c r="F13" s="19">
        <v>152924.1</v>
      </c>
      <c r="G13" s="19">
        <v>11832</v>
      </c>
      <c r="H13" s="19">
        <v>56937.1</v>
      </c>
      <c r="I13" s="19">
        <v>-167591.4</v>
      </c>
      <c r="J13" s="19">
        <v>164756.1</v>
      </c>
      <c r="K13" s="20">
        <v>1.3705209023</v>
      </c>
      <c r="L13" s="20">
        <v>1.3387857885000001</v>
      </c>
      <c r="M13" s="19">
        <v>2645803.2000000002</v>
      </c>
      <c r="N13" s="20">
        <v>1.62</v>
      </c>
      <c r="O13" s="19">
        <v>32122</v>
      </c>
      <c r="P13" s="19">
        <v>32121.964972069902</v>
      </c>
      <c r="Q13" s="8"/>
      <c r="R13" s="21"/>
      <c r="S13" s="21"/>
      <c r="T13" s="22"/>
      <c r="U13" s="4"/>
      <c r="V13" s="4"/>
      <c r="W13" s="22"/>
      <c r="X13" s="1"/>
    </row>
    <row r="14" spans="1:24" x14ac:dyDescent="0.25">
      <c r="A14" s="14" t="s">
        <v>26</v>
      </c>
      <c r="B14" s="15" t="s">
        <v>37</v>
      </c>
      <c r="C14" s="16" t="s">
        <v>38</v>
      </c>
      <c r="D14" s="17">
        <v>57569</v>
      </c>
      <c r="E14" s="18">
        <v>0.92609390000000003</v>
      </c>
      <c r="F14" s="19">
        <v>166529.20000000001</v>
      </c>
      <c r="G14" s="19">
        <v>12884.6</v>
      </c>
      <c r="H14" s="19">
        <v>97176.4</v>
      </c>
      <c r="I14" s="19">
        <v>72321.5</v>
      </c>
      <c r="J14" s="19">
        <v>179413.8</v>
      </c>
      <c r="K14" s="20">
        <v>0.83044151889999995</v>
      </c>
      <c r="L14" s="20">
        <v>0.89671416569999995</v>
      </c>
      <c r="M14" s="19">
        <v>2645803.2000000002</v>
      </c>
      <c r="N14" s="20">
        <v>1.62</v>
      </c>
      <c r="O14" s="19">
        <v>134321.70000000001</v>
      </c>
      <c r="P14" s="19">
        <v>134321.74484446019</v>
      </c>
      <c r="Q14" s="8"/>
      <c r="R14" s="21"/>
      <c r="S14" s="21"/>
      <c r="T14" s="22"/>
      <c r="U14" s="4"/>
      <c r="V14" s="4"/>
      <c r="W14" s="22"/>
      <c r="X14" s="1"/>
    </row>
    <row r="15" spans="1:24" x14ac:dyDescent="0.25">
      <c r="A15" s="14" t="s">
        <v>26</v>
      </c>
      <c r="B15" s="15" t="s">
        <v>39</v>
      </c>
      <c r="C15" s="16" t="s">
        <v>40</v>
      </c>
      <c r="D15" s="17">
        <v>39560</v>
      </c>
      <c r="E15" s="18">
        <v>1.0070839</v>
      </c>
      <c r="F15" s="19">
        <v>93755</v>
      </c>
      <c r="G15" s="19">
        <v>7254</v>
      </c>
      <c r="H15" s="19">
        <v>50284.7</v>
      </c>
      <c r="I15" s="19">
        <v>51020.5</v>
      </c>
      <c r="J15" s="19">
        <v>101009</v>
      </c>
      <c r="K15" s="20">
        <v>0.68037053810000003</v>
      </c>
      <c r="L15" s="20">
        <v>0.67558476320000005</v>
      </c>
      <c r="M15" s="19">
        <v>2645803.2000000002</v>
      </c>
      <c r="N15" s="20">
        <v>1.62</v>
      </c>
      <c r="O15" s="19">
        <v>131062.2</v>
      </c>
      <c r="P15" s="19">
        <v>131062.2372620151</v>
      </c>
      <c r="Q15" s="8"/>
      <c r="R15" s="21"/>
      <c r="S15" s="21"/>
      <c r="T15" s="22"/>
      <c r="U15" s="4"/>
      <c r="V15" s="4"/>
      <c r="W15" s="22"/>
      <c r="X15" s="1"/>
    </row>
    <row r="16" spans="1:24" x14ac:dyDescent="0.25">
      <c r="A16" s="14" t="s">
        <v>26</v>
      </c>
      <c r="B16" s="15" t="s">
        <v>41</v>
      </c>
      <c r="C16" s="16" t="s">
        <v>42</v>
      </c>
      <c r="D16" s="17">
        <v>4339</v>
      </c>
      <c r="E16" s="18">
        <v>1.4197793000000001</v>
      </c>
      <c r="F16" s="19">
        <v>5723.5</v>
      </c>
      <c r="G16" s="19">
        <v>442.8</v>
      </c>
      <c r="H16" s="19">
        <v>16089.9</v>
      </c>
      <c r="I16" s="19">
        <v>6049.4</v>
      </c>
      <c r="J16" s="19">
        <v>6166.3</v>
      </c>
      <c r="K16" s="20">
        <v>0.37868611460000001</v>
      </c>
      <c r="L16" s="20">
        <v>0.26672181700000003</v>
      </c>
      <c r="M16" s="19">
        <v>2645803.2000000002</v>
      </c>
      <c r="N16" s="20">
        <v>1.62</v>
      </c>
      <c r="O16" s="19">
        <v>29039.599999999999</v>
      </c>
      <c r="P16" s="19">
        <v>29039.573020329</v>
      </c>
      <c r="Q16" s="8"/>
      <c r="R16" s="21"/>
      <c r="S16" s="21"/>
      <c r="T16" s="22"/>
      <c r="U16" s="4"/>
      <c r="V16" s="4"/>
      <c r="W16" s="22"/>
      <c r="X16" s="1"/>
    </row>
    <row r="17" spans="1:24" x14ac:dyDescent="0.25">
      <c r="A17" s="14" t="s">
        <v>26</v>
      </c>
      <c r="B17" s="15" t="s">
        <v>43</v>
      </c>
      <c r="C17" s="16" t="s">
        <v>44</v>
      </c>
      <c r="D17" s="17">
        <v>17083</v>
      </c>
      <c r="E17" s="18">
        <v>1.1464861</v>
      </c>
      <c r="F17" s="19">
        <v>18946.8</v>
      </c>
      <c r="G17" s="19">
        <v>1465.9</v>
      </c>
      <c r="H17" s="19">
        <v>44448.1</v>
      </c>
      <c r="I17" s="19">
        <v>22946.799999999999</v>
      </c>
      <c r="J17" s="19">
        <v>20412.7</v>
      </c>
      <c r="K17" s="20">
        <v>0.31840440980000001</v>
      </c>
      <c r="L17" s="20">
        <v>0.27772199749999998</v>
      </c>
      <c r="M17" s="19">
        <v>2645803.2000000002</v>
      </c>
      <c r="N17" s="20">
        <v>1.62</v>
      </c>
      <c r="O17" s="19">
        <v>91573.1</v>
      </c>
      <c r="P17" s="19">
        <v>91573.131008824406</v>
      </c>
      <c r="Q17" s="8"/>
      <c r="R17" s="21"/>
      <c r="S17" s="21"/>
      <c r="T17" s="22"/>
      <c r="U17" s="4"/>
      <c r="V17" s="4"/>
      <c r="W17" s="22"/>
      <c r="X17" s="1"/>
    </row>
    <row r="18" spans="1:24" ht="25.5" x14ac:dyDescent="0.25">
      <c r="A18" s="14" t="s">
        <v>26</v>
      </c>
      <c r="B18" s="15" t="s">
        <v>45</v>
      </c>
      <c r="C18" s="16" t="s">
        <v>46</v>
      </c>
      <c r="D18" s="17">
        <v>15666</v>
      </c>
      <c r="E18" s="18">
        <v>1.0984441</v>
      </c>
      <c r="F18" s="19">
        <v>31195</v>
      </c>
      <c r="G18" s="19">
        <v>2413.6</v>
      </c>
      <c r="H18" s="19">
        <v>31110.2</v>
      </c>
      <c r="I18" s="19">
        <v>20405.5</v>
      </c>
      <c r="J18" s="19">
        <v>33608.6</v>
      </c>
      <c r="K18" s="20">
        <v>0.57165527029999996</v>
      </c>
      <c r="L18" s="20">
        <v>0.52042272369999998</v>
      </c>
      <c r="M18" s="19">
        <v>2645803.2000000002</v>
      </c>
      <c r="N18" s="20">
        <v>1.62</v>
      </c>
      <c r="O18" s="19">
        <v>65910.5</v>
      </c>
      <c r="P18" s="19">
        <v>65910.483106608706</v>
      </c>
      <c r="Q18" s="8"/>
      <c r="R18" s="21"/>
      <c r="S18" s="21"/>
      <c r="T18" s="22"/>
      <c r="U18" s="4"/>
      <c r="V18" s="4"/>
      <c r="W18" s="22"/>
      <c r="X18" s="1"/>
    </row>
    <row r="19" spans="1:24" x14ac:dyDescent="0.25">
      <c r="A19" s="14" t="s">
        <v>26</v>
      </c>
      <c r="B19" s="15" t="s">
        <v>47</v>
      </c>
      <c r="C19" s="16" t="s">
        <v>48</v>
      </c>
      <c r="D19" s="17">
        <v>14553</v>
      </c>
      <c r="E19" s="18">
        <v>1.2772072000000001</v>
      </c>
      <c r="F19" s="19">
        <v>29017</v>
      </c>
      <c r="G19" s="19">
        <v>2245.1</v>
      </c>
      <c r="H19" s="19">
        <v>36919</v>
      </c>
      <c r="I19" s="19">
        <v>20229.599999999999</v>
      </c>
      <c r="J19" s="19">
        <v>31262.1</v>
      </c>
      <c r="K19" s="20">
        <v>0.57241014769999998</v>
      </c>
      <c r="L19" s="20">
        <v>0.448173286</v>
      </c>
      <c r="M19" s="19">
        <v>2645803.2000000002</v>
      </c>
      <c r="N19" s="20">
        <v>1.62</v>
      </c>
      <c r="O19" s="19">
        <v>75870</v>
      </c>
      <c r="P19" s="19">
        <v>75869.974452259601</v>
      </c>
      <c r="Q19" s="8"/>
      <c r="R19" s="21"/>
      <c r="S19" s="21"/>
      <c r="T19" s="22"/>
      <c r="U19" s="4"/>
      <c r="V19" s="4"/>
      <c r="W19" s="22"/>
      <c r="X19" s="1"/>
    </row>
    <row r="20" spans="1:24" x14ac:dyDescent="0.25">
      <c r="A20" s="14" t="s">
        <v>26</v>
      </c>
      <c r="B20" s="15" t="s">
        <v>49</v>
      </c>
      <c r="C20" s="16" t="s">
        <v>50</v>
      </c>
      <c r="D20" s="17">
        <v>37604</v>
      </c>
      <c r="E20" s="18">
        <v>1.2515343999999999</v>
      </c>
      <c r="F20" s="19">
        <v>144054.5</v>
      </c>
      <c r="G20" s="19">
        <v>11145.7</v>
      </c>
      <c r="H20" s="19">
        <v>25099.7</v>
      </c>
      <c r="I20" s="19">
        <v>45789.1</v>
      </c>
      <c r="J20" s="19">
        <v>155200.20000000001</v>
      </c>
      <c r="K20" s="20">
        <v>1.0997655957000001</v>
      </c>
      <c r="L20" s="20">
        <v>0.87873381319999999</v>
      </c>
      <c r="M20" s="19">
        <v>2645803.2000000002</v>
      </c>
      <c r="N20" s="20">
        <v>1.62</v>
      </c>
      <c r="O20" s="19">
        <v>121518.9</v>
      </c>
      <c r="P20" s="19">
        <v>121518.8585016795</v>
      </c>
      <c r="Q20" s="8"/>
      <c r="R20" s="21"/>
      <c r="S20" s="21"/>
      <c r="T20" s="22"/>
      <c r="U20" s="4"/>
      <c r="V20" s="4"/>
      <c r="W20" s="22"/>
      <c r="X20" s="1"/>
    </row>
    <row r="21" spans="1:24" x14ac:dyDescent="0.25">
      <c r="A21" s="14" t="s">
        <v>26</v>
      </c>
      <c r="B21" s="15" t="s">
        <v>51</v>
      </c>
      <c r="C21" s="16" t="s">
        <v>52</v>
      </c>
      <c r="D21" s="17">
        <v>8075</v>
      </c>
      <c r="E21" s="18">
        <v>1.2148781</v>
      </c>
      <c r="F21" s="19">
        <v>14669.9</v>
      </c>
      <c r="G21" s="19">
        <v>1135</v>
      </c>
      <c r="H21" s="19">
        <v>20486.400000000001</v>
      </c>
      <c r="I21" s="19">
        <v>10850.4</v>
      </c>
      <c r="J21" s="19">
        <v>15804.9</v>
      </c>
      <c r="K21" s="20">
        <v>0.52154521639999996</v>
      </c>
      <c r="L21" s="20">
        <v>0.42929839330000003</v>
      </c>
      <c r="M21" s="19">
        <v>2645803.2000000002</v>
      </c>
      <c r="N21" s="20">
        <v>1.62</v>
      </c>
      <c r="O21" s="19">
        <v>40688.400000000001</v>
      </c>
      <c r="P21" s="19">
        <v>40688.420392950196</v>
      </c>
      <c r="Q21" s="8"/>
      <c r="R21" s="21"/>
      <c r="S21" s="21"/>
      <c r="T21" s="22"/>
      <c r="U21" s="4"/>
      <c r="V21" s="4"/>
      <c r="W21" s="22"/>
      <c r="X21" s="1"/>
    </row>
    <row r="22" spans="1:24" x14ac:dyDescent="0.25">
      <c r="A22" s="14" t="s">
        <v>26</v>
      </c>
      <c r="B22" s="15" t="s">
        <v>53</v>
      </c>
      <c r="C22" s="16" t="s">
        <v>54</v>
      </c>
      <c r="D22" s="17">
        <v>20916</v>
      </c>
      <c r="E22" s="18">
        <v>1.0365564</v>
      </c>
      <c r="F22" s="19">
        <v>57768.5</v>
      </c>
      <c r="G22" s="19">
        <v>4469.6000000000004</v>
      </c>
      <c r="H22" s="19">
        <v>30353.5</v>
      </c>
      <c r="I22" s="19">
        <v>27424.2</v>
      </c>
      <c r="J22" s="19">
        <v>62238.1</v>
      </c>
      <c r="K22" s="20">
        <v>0.79290252660000005</v>
      </c>
      <c r="L22" s="20">
        <v>0.76493910659999997</v>
      </c>
      <c r="M22" s="19">
        <v>2645803.2000000002</v>
      </c>
      <c r="N22" s="20">
        <v>1.62</v>
      </c>
      <c r="O22" s="19">
        <v>64574.5</v>
      </c>
      <c r="P22" s="19">
        <v>64574.532521264402</v>
      </c>
      <c r="Q22" s="8"/>
      <c r="R22" s="21"/>
      <c r="S22" s="21"/>
      <c r="T22" s="22"/>
      <c r="U22" s="4"/>
      <c r="V22" s="4"/>
      <c r="W22" s="22"/>
      <c r="X22" s="1"/>
    </row>
    <row r="23" spans="1:24" x14ac:dyDescent="0.25">
      <c r="A23" s="14" t="s">
        <v>26</v>
      </c>
      <c r="B23" s="15" t="s">
        <v>55</v>
      </c>
      <c r="C23" s="16" t="s">
        <v>56</v>
      </c>
      <c r="D23" s="17">
        <v>19723</v>
      </c>
      <c r="E23" s="18">
        <v>1.0676146</v>
      </c>
      <c r="F23" s="19">
        <v>34228.300000000003</v>
      </c>
      <c r="G23" s="19">
        <v>2648.3</v>
      </c>
      <c r="H23" s="19">
        <v>29058.9</v>
      </c>
      <c r="I23" s="19">
        <v>25081</v>
      </c>
      <c r="J23" s="19">
        <v>36876.6</v>
      </c>
      <c r="K23" s="20">
        <v>0.49821832700000002</v>
      </c>
      <c r="L23" s="20">
        <v>0.46666496219999998</v>
      </c>
      <c r="M23" s="19">
        <v>2645803.2000000002</v>
      </c>
      <c r="N23" s="20">
        <v>1.62</v>
      </c>
      <c r="O23" s="19">
        <v>84593.2</v>
      </c>
      <c r="P23" s="19">
        <v>84593.232549797394</v>
      </c>
      <c r="Q23" s="8"/>
      <c r="R23" s="21"/>
      <c r="S23" s="21"/>
      <c r="T23" s="22"/>
      <c r="U23" s="4"/>
      <c r="V23" s="4"/>
      <c r="W23" s="22"/>
      <c r="X23" s="1"/>
    </row>
    <row r="24" spans="1:24" x14ac:dyDescent="0.25">
      <c r="A24" s="14" t="s">
        <v>26</v>
      </c>
      <c r="B24" s="15" t="s">
        <v>57</v>
      </c>
      <c r="C24" s="16" t="s">
        <v>58</v>
      </c>
      <c r="D24" s="17">
        <v>18294</v>
      </c>
      <c r="E24" s="18">
        <v>1.1411610000000001</v>
      </c>
      <c r="F24" s="19">
        <v>43624.3</v>
      </c>
      <c r="G24" s="19">
        <v>3375.3</v>
      </c>
      <c r="H24" s="19">
        <v>35259.800000000003</v>
      </c>
      <c r="I24" s="19">
        <v>23479.4</v>
      </c>
      <c r="J24" s="19">
        <v>46999.6</v>
      </c>
      <c r="K24" s="20">
        <v>0.68458462399999997</v>
      </c>
      <c r="L24" s="20">
        <v>0.59990187539999995</v>
      </c>
      <c r="M24" s="19">
        <v>2645803.2000000002</v>
      </c>
      <c r="N24" s="20">
        <v>1.62</v>
      </c>
      <c r="O24" s="19">
        <v>74180.600000000006</v>
      </c>
      <c r="P24" s="19">
        <v>74180.575927589904</v>
      </c>
      <c r="Q24" s="8"/>
      <c r="R24" s="21"/>
      <c r="S24" s="21"/>
      <c r="T24" s="22"/>
      <c r="U24" s="4"/>
      <c r="V24" s="4"/>
      <c r="W24" s="22"/>
      <c r="X24" s="1"/>
    </row>
    <row r="25" spans="1:24" x14ac:dyDescent="0.25">
      <c r="A25" s="14" t="s">
        <v>26</v>
      </c>
      <c r="B25" s="15" t="s">
        <v>59</v>
      </c>
      <c r="C25" s="16" t="s">
        <v>60</v>
      </c>
      <c r="D25" s="17">
        <v>7976</v>
      </c>
      <c r="E25" s="18">
        <v>1.278902</v>
      </c>
      <c r="F25" s="19">
        <v>10103.299999999999</v>
      </c>
      <c r="G25" s="19">
        <v>781.7</v>
      </c>
      <c r="H25" s="19">
        <v>25328.1</v>
      </c>
      <c r="I25" s="19">
        <v>10558.9</v>
      </c>
      <c r="J25" s="19">
        <v>10885</v>
      </c>
      <c r="K25" s="20">
        <v>0.36365155370000002</v>
      </c>
      <c r="L25" s="20">
        <v>0.2843466925</v>
      </c>
      <c r="M25" s="19">
        <v>2645803.2000000002</v>
      </c>
      <c r="N25" s="20">
        <v>1.62</v>
      </c>
      <c r="O25" s="19">
        <v>47458</v>
      </c>
      <c r="P25" s="19">
        <v>47457.932224974</v>
      </c>
      <c r="Q25" s="8"/>
      <c r="R25" s="21"/>
      <c r="S25" s="21"/>
      <c r="T25" s="22"/>
      <c r="U25" s="4"/>
      <c r="V25" s="4"/>
      <c r="W25" s="22"/>
      <c r="X25" s="1"/>
    </row>
    <row r="26" spans="1:24" x14ac:dyDescent="0.25">
      <c r="A26" s="14" t="s">
        <v>26</v>
      </c>
      <c r="B26" s="15" t="s">
        <v>61</v>
      </c>
      <c r="C26" s="16" t="s">
        <v>62</v>
      </c>
      <c r="D26" s="17">
        <v>9302</v>
      </c>
      <c r="E26" s="18">
        <v>1.3286643</v>
      </c>
      <c r="F26" s="19">
        <v>19899</v>
      </c>
      <c r="G26" s="19">
        <v>1539.6</v>
      </c>
      <c r="H26" s="19">
        <v>25939</v>
      </c>
      <c r="I26" s="19">
        <v>12298.2</v>
      </c>
      <c r="J26" s="19">
        <v>21438.6</v>
      </c>
      <c r="K26" s="20">
        <v>0.61413275440000004</v>
      </c>
      <c r="L26" s="20">
        <v>0.46221814979999998</v>
      </c>
      <c r="M26" s="19">
        <v>2645803.2000000002</v>
      </c>
      <c r="N26" s="20">
        <v>1.62</v>
      </c>
      <c r="O26" s="19">
        <v>49843.8</v>
      </c>
      <c r="P26" s="19">
        <v>49843.782744310003</v>
      </c>
      <c r="Q26" s="8"/>
      <c r="R26" s="21"/>
      <c r="S26" s="21"/>
      <c r="T26" s="22"/>
      <c r="U26" s="4"/>
      <c r="V26" s="4"/>
      <c r="W26" s="22"/>
      <c r="X26" s="1"/>
    </row>
    <row r="27" spans="1:24" x14ac:dyDescent="0.25">
      <c r="A27" s="14" t="s">
        <v>26</v>
      </c>
      <c r="B27" s="15" t="s">
        <v>63</v>
      </c>
      <c r="C27" s="16" t="s">
        <v>64</v>
      </c>
      <c r="D27" s="17">
        <v>5649</v>
      </c>
      <c r="E27" s="18">
        <v>1.4356495</v>
      </c>
      <c r="F27" s="19">
        <v>9814.9</v>
      </c>
      <c r="G27" s="19">
        <v>759.4</v>
      </c>
      <c r="H27" s="19">
        <v>26456.5</v>
      </c>
      <c r="I27" s="19">
        <v>7855.2</v>
      </c>
      <c r="J27" s="19">
        <v>10574.3</v>
      </c>
      <c r="K27" s="20">
        <v>0.49879449120000002</v>
      </c>
      <c r="L27" s="20">
        <v>0.3474347264</v>
      </c>
      <c r="M27" s="19">
        <v>2645803.2000000002</v>
      </c>
      <c r="N27" s="20">
        <v>1.62</v>
      </c>
      <c r="O27" s="19">
        <v>35949.5</v>
      </c>
      <c r="P27" s="19">
        <v>35949.489087842303</v>
      </c>
      <c r="Q27" s="8"/>
      <c r="R27" s="21"/>
      <c r="S27" s="21"/>
      <c r="T27" s="22"/>
      <c r="U27" s="4"/>
      <c r="V27" s="4"/>
      <c r="W27" s="22"/>
      <c r="X27" s="1"/>
    </row>
    <row r="28" spans="1:24" x14ac:dyDescent="0.25">
      <c r="A28" s="14" t="s">
        <v>26</v>
      </c>
      <c r="B28" s="15" t="s">
        <v>65</v>
      </c>
      <c r="C28" s="16" t="s">
        <v>66</v>
      </c>
      <c r="D28" s="17">
        <v>23497</v>
      </c>
      <c r="E28" s="18">
        <v>1.0888688</v>
      </c>
      <c r="F28" s="19">
        <v>72628.3</v>
      </c>
      <c r="G28" s="19">
        <v>5619.4</v>
      </c>
      <c r="H28" s="19">
        <v>29409.5</v>
      </c>
      <c r="I28" s="19">
        <v>30722</v>
      </c>
      <c r="J28" s="19">
        <v>78247.7</v>
      </c>
      <c r="K28" s="20">
        <v>0.88736195750000002</v>
      </c>
      <c r="L28" s="20">
        <v>0.81493928149999995</v>
      </c>
      <c r="M28" s="19">
        <v>2645803.2000000002</v>
      </c>
      <c r="N28" s="20">
        <v>1.62</v>
      </c>
      <c r="O28" s="19">
        <v>71747.899999999994</v>
      </c>
      <c r="P28" s="19">
        <v>71747.911424988706</v>
      </c>
      <c r="Q28" s="8"/>
      <c r="R28" s="21"/>
      <c r="S28" s="21"/>
      <c r="T28" s="22"/>
      <c r="U28" s="4"/>
      <c r="V28" s="4"/>
      <c r="W28" s="22"/>
      <c r="X28" s="1"/>
    </row>
    <row r="29" spans="1:24" x14ac:dyDescent="0.25">
      <c r="A29" s="14" t="s">
        <v>26</v>
      </c>
      <c r="B29" s="15" t="s">
        <v>67</v>
      </c>
      <c r="C29" s="16" t="s">
        <v>68</v>
      </c>
      <c r="D29" s="17">
        <v>10480</v>
      </c>
      <c r="E29" s="18">
        <v>1.3540143</v>
      </c>
      <c r="F29" s="19">
        <v>27447.3</v>
      </c>
      <c r="G29" s="19">
        <v>2123.6</v>
      </c>
      <c r="H29" s="19">
        <v>25395.599999999999</v>
      </c>
      <c r="I29" s="19">
        <v>14843.2</v>
      </c>
      <c r="J29" s="19">
        <v>29570.9</v>
      </c>
      <c r="K29" s="20">
        <v>0.75187507939999998</v>
      </c>
      <c r="L29" s="20">
        <v>0.55529330779999997</v>
      </c>
      <c r="M29" s="19">
        <v>2645803.2000000002</v>
      </c>
      <c r="N29" s="20">
        <v>1.62</v>
      </c>
      <c r="O29" s="19">
        <v>52626.8</v>
      </c>
      <c r="P29" s="19">
        <v>52626.825472359204</v>
      </c>
      <c r="Q29" s="8"/>
      <c r="R29" s="21"/>
      <c r="S29" s="21"/>
      <c r="T29" s="22"/>
      <c r="U29" s="4"/>
      <c r="V29" s="4"/>
      <c r="W29" s="22"/>
      <c r="X29" s="1"/>
    </row>
    <row r="30" spans="1:24" x14ac:dyDescent="0.25">
      <c r="A30" s="14" t="s">
        <v>26</v>
      </c>
      <c r="B30" s="15" t="s">
        <v>69</v>
      </c>
      <c r="C30" s="16" t="s">
        <v>70</v>
      </c>
      <c r="D30" s="17">
        <v>32704</v>
      </c>
      <c r="E30" s="18">
        <v>1.1028814</v>
      </c>
      <c r="F30" s="19">
        <v>73757.399999999994</v>
      </c>
      <c r="G30" s="19">
        <v>5706.7</v>
      </c>
      <c r="H30" s="19">
        <v>51688.6</v>
      </c>
      <c r="I30" s="19">
        <v>41998</v>
      </c>
      <c r="J30" s="19">
        <v>79464.100000000006</v>
      </c>
      <c r="K30" s="20">
        <v>0.64745869710000004</v>
      </c>
      <c r="L30" s="20">
        <v>0.58706103580000002</v>
      </c>
      <c r="M30" s="19">
        <v>2645803.2000000002</v>
      </c>
      <c r="N30" s="20">
        <v>1.62</v>
      </c>
      <c r="O30" s="19">
        <v>129776.8</v>
      </c>
      <c r="P30" s="19">
        <v>129776.78248410991</v>
      </c>
      <c r="Q30" s="8"/>
      <c r="R30" s="21"/>
      <c r="S30" s="21"/>
      <c r="T30" s="22"/>
      <c r="U30" s="4"/>
      <c r="V30" s="4"/>
      <c r="W30" s="22"/>
      <c r="X30" s="1"/>
    </row>
    <row r="31" spans="1:24" x14ac:dyDescent="0.25">
      <c r="A31" s="14" t="s">
        <v>26</v>
      </c>
      <c r="B31" s="15" t="s">
        <v>71</v>
      </c>
      <c r="C31" s="16" t="s">
        <v>72</v>
      </c>
      <c r="D31" s="17">
        <v>10580</v>
      </c>
      <c r="E31" s="18">
        <v>1.1318741999999999</v>
      </c>
      <c r="F31" s="19">
        <v>21422.6</v>
      </c>
      <c r="G31" s="19">
        <v>1657.5</v>
      </c>
      <c r="H31" s="19">
        <v>17538.7</v>
      </c>
      <c r="I31" s="19">
        <v>13914.5</v>
      </c>
      <c r="J31" s="19">
        <v>23080.1</v>
      </c>
      <c r="K31" s="20">
        <v>0.58129134280000005</v>
      </c>
      <c r="L31" s="20">
        <v>0.51356532629999996</v>
      </c>
      <c r="M31" s="19">
        <v>2645803.2000000002</v>
      </c>
      <c r="N31" s="20">
        <v>1.62</v>
      </c>
      <c r="O31" s="19">
        <v>46153.2</v>
      </c>
      <c r="P31" s="19">
        <v>46153.247166850502</v>
      </c>
      <c r="Q31" s="8"/>
      <c r="R31" s="21"/>
      <c r="S31" s="21"/>
      <c r="T31" s="22"/>
      <c r="U31" s="4"/>
      <c r="V31" s="4"/>
      <c r="W31" s="22"/>
      <c r="X31" s="1"/>
    </row>
    <row r="32" spans="1:24" x14ac:dyDescent="0.25">
      <c r="A32" s="14" t="s">
        <v>26</v>
      </c>
      <c r="B32" s="15" t="s">
        <v>73</v>
      </c>
      <c r="C32" s="16" t="s">
        <v>74</v>
      </c>
      <c r="D32" s="17">
        <v>10647</v>
      </c>
      <c r="E32" s="18">
        <v>1.6075713</v>
      </c>
      <c r="F32" s="19">
        <v>20542.099999999999</v>
      </c>
      <c r="G32" s="19">
        <v>1589.4</v>
      </c>
      <c r="H32" s="19">
        <v>27498.5</v>
      </c>
      <c r="I32" s="19">
        <v>14431.1</v>
      </c>
      <c r="J32" s="19">
        <v>22131.5</v>
      </c>
      <c r="K32" s="20">
        <v>0.5538917914</v>
      </c>
      <c r="L32" s="20">
        <v>0.34455192839999998</v>
      </c>
      <c r="M32" s="19">
        <v>2645803.2000000002</v>
      </c>
      <c r="N32" s="20">
        <v>1.62</v>
      </c>
      <c r="O32" s="19">
        <v>76041.899999999994</v>
      </c>
      <c r="P32" s="19">
        <v>76041.895797052697</v>
      </c>
      <c r="Q32" s="8"/>
      <c r="R32" s="21"/>
      <c r="S32" s="21"/>
      <c r="T32" s="22"/>
      <c r="U32" s="4"/>
      <c r="V32" s="4"/>
      <c r="W32" s="22"/>
      <c r="X32" s="1"/>
    </row>
    <row r="33" spans="1:24" x14ac:dyDescent="0.25">
      <c r="A33" s="14" t="s">
        <v>26</v>
      </c>
      <c r="B33" s="15" t="s">
        <v>75</v>
      </c>
      <c r="C33" s="16" t="s">
        <v>76</v>
      </c>
      <c r="D33" s="17">
        <v>21333</v>
      </c>
      <c r="E33" s="18">
        <v>1.0604061</v>
      </c>
      <c r="F33" s="19">
        <v>25821.8</v>
      </c>
      <c r="G33" s="19">
        <v>1997.9</v>
      </c>
      <c r="H33" s="19">
        <v>48562.5</v>
      </c>
      <c r="I33" s="19">
        <v>27074.9</v>
      </c>
      <c r="J33" s="19">
        <v>27819.7</v>
      </c>
      <c r="K33" s="20">
        <v>0.34748969000000002</v>
      </c>
      <c r="L33" s="20">
        <v>0.327694918</v>
      </c>
      <c r="M33" s="19">
        <v>2645803.2000000002</v>
      </c>
      <c r="N33" s="20">
        <v>1.62</v>
      </c>
      <c r="O33" s="19">
        <v>101831.4</v>
      </c>
      <c r="P33" s="19">
        <v>101831.43384295009</v>
      </c>
      <c r="Q33" s="8"/>
      <c r="R33" s="21"/>
      <c r="S33" s="21"/>
      <c r="T33" s="22"/>
      <c r="U33" s="4"/>
      <c r="V33" s="4"/>
      <c r="W33" s="22"/>
      <c r="X33" s="1"/>
    </row>
    <row r="34" spans="1:24" x14ac:dyDescent="0.25">
      <c r="A34" s="14" t="s">
        <v>26</v>
      </c>
      <c r="B34" s="15" t="s">
        <v>77</v>
      </c>
      <c r="C34" s="16" t="s">
        <v>78</v>
      </c>
      <c r="D34" s="17">
        <v>22546</v>
      </c>
      <c r="E34" s="18">
        <v>1.0535616000000001</v>
      </c>
      <c r="F34" s="19">
        <v>41925.9</v>
      </c>
      <c r="G34" s="19">
        <v>3243.9</v>
      </c>
      <c r="H34" s="19">
        <v>43599.3</v>
      </c>
      <c r="I34" s="19">
        <v>29629.7</v>
      </c>
      <c r="J34" s="19">
        <v>45169.8</v>
      </c>
      <c r="K34" s="20">
        <v>0.53385121499999999</v>
      </c>
      <c r="L34" s="20">
        <v>0.50671096500000001</v>
      </c>
      <c r="M34" s="19">
        <v>2645803.2000000002</v>
      </c>
      <c r="N34" s="20">
        <v>1.62</v>
      </c>
      <c r="O34" s="19">
        <v>92115</v>
      </c>
      <c r="P34" s="19">
        <v>92114.929378470799</v>
      </c>
      <c r="Q34" s="8"/>
      <c r="R34" s="21"/>
      <c r="S34" s="21"/>
      <c r="T34" s="22"/>
      <c r="U34" s="4"/>
      <c r="V34" s="4"/>
      <c r="W34" s="22"/>
      <c r="X34" s="1"/>
    </row>
    <row r="35" spans="1:24" x14ac:dyDescent="0.25">
      <c r="A35" s="14" t="s">
        <v>26</v>
      </c>
      <c r="B35" s="15" t="s">
        <v>79</v>
      </c>
      <c r="C35" s="16" t="s">
        <v>80</v>
      </c>
      <c r="D35" s="17">
        <v>12998</v>
      </c>
      <c r="E35" s="18">
        <v>1.5071961</v>
      </c>
      <c r="F35" s="19">
        <v>17389.2</v>
      </c>
      <c r="G35" s="19">
        <v>1345.4</v>
      </c>
      <c r="H35" s="19">
        <v>48980.800000000003</v>
      </c>
      <c r="I35" s="19">
        <v>17168</v>
      </c>
      <c r="J35" s="19">
        <v>18734.599999999999</v>
      </c>
      <c r="K35" s="20">
        <v>0.3840700252</v>
      </c>
      <c r="L35" s="20">
        <v>0.2548241899</v>
      </c>
      <c r="M35" s="19">
        <v>2645803.2000000002</v>
      </c>
      <c r="N35" s="20">
        <v>1.62</v>
      </c>
      <c r="O35" s="19">
        <v>93159.6</v>
      </c>
      <c r="P35" s="19">
        <v>93159.582728330599</v>
      </c>
      <c r="Q35" s="8"/>
      <c r="R35" s="21"/>
      <c r="S35" s="21"/>
      <c r="T35" s="22"/>
      <c r="U35" s="4"/>
      <c r="V35" s="4"/>
      <c r="W35" s="22"/>
      <c r="X35" s="1"/>
    </row>
    <row r="36" spans="1:24" x14ac:dyDescent="0.25">
      <c r="A36" s="7"/>
      <c r="B36" s="23"/>
      <c r="C36" s="24" t="s">
        <v>81</v>
      </c>
      <c r="D36" s="25">
        <f ca="1">SUMIF(INDIRECT("R1C1",FALSE):INDIRECT("R65000C1",FALSE),"=1",INDIRECT("R1C[0]",FALSE):INDIRECT("R65000C[0]",FALSE))</f>
        <v>1004180</v>
      </c>
      <c r="E36" s="26" t="s">
        <v>82</v>
      </c>
      <c r="F36" s="27">
        <f ca="1">SUMIF(INDIRECT("R1C1",FALSE):INDIRECT("R65000C1",FALSE),"=1",INDIRECT("R1C[0]",FALSE):INDIRECT("R65000C[0]",FALSE))</f>
        <v>3497874.4999999991</v>
      </c>
      <c r="G36" s="27">
        <f ca="1">SUMIF(INDIRECT("R1C1",FALSE):INDIRECT("R65000C1",FALSE),"=1",INDIRECT("R1C[0]",FALSE):INDIRECT("R65000C[0]",FALSE))</f>
        <v>270636.00000000012</v>
      </c>
      <c r="H36" s="27">
        <f ca="1">SUMIF(INDIRECT("R1C1",FALSE):INDIRECT("R65000C1",FALSE),"=1",INDIRECT("R1C[0]",FALSE):INDIRECT("R65000C[0]",FALSE))</f>
        <v>1774932</v>
      </c>
      <c r="I36" s="27">
        <f ca="1">SUMIF(INDIRECT("R1C1",FALSE):INDIRECT("R65000C1",FALSE),"=1",INDIRECT("R1C[0]",FALSE):INDIRECT("R65000C[0]",FALSE))</f>
        <v>563493.70000000007</v>
      </c>
      <c r="J36" s="27">
        <f ca="1">SUMIF(INDIRECT("R1C1",FALSE):INDIRECT("R65000C1",FALSE),"=1",INDIRECT("R1C[0]",FALSE):INDIRECT("R65000C[0]",FALSE))</f>
        <v>3768510.5</v>
      </c>
      <c r="K36" s="28" t="s">
        <v>82</v>
      </c>
      <c r="L36" s="28" t="s">
        <v>82</v>
      </c>
      <c r="M36" s="27">
        <f ca="1">SUMIF(INDIRECT("R1C1",FALSE):INDIRECT("R65000C1",FALSE),"=1",INDIRECT("R1C[0]",FALSE):INDIRECT("R65000C[0]",FALSE))/COUNTIF(INDIRECT("R1C1",FALSE):INDIRECT("R65000C1",FALSE),"=1")</f>
        <v>2645803.2000000011</v>
      </c>
      <c r="N36" s="28">
        <f ca="1">SUMIF(INDIRECT("R1C1",FALSE):INDIRECT("R65000C1",FALSE),"=1",INDIRECT("R1C[0]",FALSE):INDIRECT("R65000C[0]",FALSE))/COUNTIF(INDIRECT("R1C1",FALSE):INDIRECT("R65000C1",FALSE),"=1")</f>
        <v>1.6199999999999999</v>
      </c>
      <c r="O36" s="27">
        <f ca="1">SUMIF(INDIRECT("R1C1",FALSE):INDIRECT("R65000C1",FALSE),"=1",INDIRECT("R1C[0]",FALSE):INDIRECT("R65000C[0]",FALSE))</f>
        <v>2185738.6999999997</v>
      </c>
      <c r="P36" s="27">
        <f ca="1">SUMIF(INDIRECT("R1C1",FALSE):INDIRECT("R65000C1",FALSE),"=1",INDIRECT("R1C[0]",FALSE):INDIRECT("R65000C[0]",FALSE))</f>
        <v>2185738.6685205237</v>
      </c>
      <c r="Q36" s="8"/>
      <c r="R36" s="29"/>
      <c r="S36" s="22"/>
      <c r="T36" s="22"/>
      <c r="U36" s="22"/>
      <c r="V36" s="22"/>
      <c r="W36" s="22"/>
      <c r="X36" s="1"/>
    </row>
    <row r="37" spans="1:24" x14ac:dyDescent="0.25">
      <c r="A37" s="1"/>
      <c r="B37" s="30"/>
      <c r="C37" s="31"/>
      <c r="D37" s="32"/>
      <c r="E37" s="32"/>
      <c r="F37" s="32"/>
      <c r="G37" s="32" t="s">
        <v>83</v>
      </c>
      <c r="H37" s="32" t="s">
        <v>83</v>
      </c>
      <c r="I37" s="32" t="s">
        <v>83</v>
      </c>
      <c r="J37" s="32" t="s">
        <v>83</v>
      </c>
      <c r="K37" s="32"/>
      <c r="L37" s="32"/>
      <c r="M37" s="32" t="s">
        <v>83</v>
      </c>
      <c r="N37" s="32"/>
      <c r="O37" s="32"/>
      <c r="P37" s="32" t="s">
        <v>83</v>
      </c>
      <c r="Q37" s="33"/>
      <c r="R37" s="33"/>
      <c r="S37" s="33"/>
      <c r="T37" s="33"/>
      <c r="U37" s="33"/>
      <c r="V37" s="1"/>
      <c r="W37" s="1"/>
      <c r="X37" s="1"/>
    </row>
    <row r="38" spans="1:24" x14ac:dyDescent="0.25">
      <c r="A38" s="1"/>
      <c r="B38" s="1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</row>
    <row r="39" spans="1:24" x14ac:dyDescent="0.25">
      <c r="A39" s="1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1"/>
    </row>
  </sheetData>
  <mergeCells count="18">
    <mergeCell ref="B4:B6"/>
    <mergeCell ref="C4:C6"/>
    <mergeCell ref="D4:D6"/>
    <mergeCell ref="E4:E6"/>
    <mergeCell ref="F4:F6"/>
    <mergeCell ref="M4:M6"/>
    <mergeCell ref="N4:N6"/>
    <mergeCell ref="D1:P1"/>
    <mergeCell ref="C2:P2"/>
    <mergeCell ref="D3:P3"/>
    <mergeCell ref="G4:G6"/>
    <mergeCell ref="H4:H6"/>
    <mergeCell ref="O4:O6"/>
    <mergeCell ref="P4:P6"/>
    <mergeCell ref="I4:I6"/>
    <mergeCell ref="J4:J6"/>
    <mergeCell ref="K4:K6"/>
    <mergeCell ref="L4:L6"/>
  </mergeCells>
  <pageMargins left="0" right="0" top="0.35433070866141736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2019-10-22T12:07:10Z</cp:lastPrinted>
  <dcterms:created xsi:type="dcterms:W3CDTF">2019-09-30T10:54:45Z</dcterms:created>
  <dcterms:modified xsi:type="dcterms:W3CDTF">2019-10-22T12:07:16Z</dcterms:modified>
</cp:coreProperties>
</file>