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Проект закона на 2020-2022\Дополнительные материалы к законопроекту\"/>
    </mc:Choice>
  </mc:AlternateContent>
  <bookViews>
    <workbookView xWindow="0" yWindow="0" windowWidth="28800" windowHeight="12435"/>
  </bookViews>
  <sheets>
    <sheet name="ВР" sheetId="1" r:id="rId1"/>
  </sheets>
  <definedNames>
    <definedName name="_xlnm._FilterDatabase" localSheetId="0" hidden="1">ВР!$A$3:$L$3</definedName>
    <definedName name="_xlnm.Print_Titles" localSheetId="0">ВР!$2:$3</definedName>
  </definedNames>
  <calcPr calcId="152511"/>
</workbook>
</file>

<file path=xl/calcChain.xml><?xml version="1.0" encoding="utf-8"?>
<calcChain xmlns="http://schemas.openxmlformats.org/spreadsheetml/2006/main">
  <c r="M27" i="1" l="1"/>
  <c r="L27" i="1"/>
  <c r="M26" i="1"/>
  <c r="L26" i="1"/>
  <c r="M25" i="1"/>
  <c r="L25" i="1"/>
  <c r="M24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J27" i="1"/>
  <c r="I27" i="1"/>
  <c r="J26" i="1"/>
  <c r="I26" i="1"/>
  <c r="J25" i="1"/>
  <c r="I25" i="1"/>
  <c r="J24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G27" i="1"/>
  <c r="F27" i="1"/>
  <c r="G26" i="1"/>
  <c r="F26" i="1"/>
  <c r="G25" i="1"/>
  <c r="F25" i="1"/>
  <c r="G24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</calcChain>
</file>

<file path=xl/sharedStrings.xml><?xml version="1.0" encoding="utf-8"?>
<sst xmlns="http://schemas.openxmlformats.org/spreadsheetml/2006/main" count="47" uniqueCount="47">
  <si>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</si>
  <si>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государственным корпорациям (компаниям)</t>
  </si>
  <si>
    <t>Резервные средства</t>
  </si>
  <si>
    <t>Итого</t>
  </si>
  <si>
    <t>государственных (муниципальных) органов</t>
  </si>
  <si>
    <t>работников автономных и бюджетных учреждений</t>
  </si>
  <si>
    <t>Социальные выплаты гражданам, в т.ч.</t>
  </si>
  <si>
    <t>Стипендии</t>
  </si>
  <si>
    <t>Расходы на обязательное медицинское страхование неработающего населения</t>
  </si>
  <si>
    <t xml:space="preserve">Расходы на обслуживание гос. долга </t>
  </si>
  <si>
    <t>Иные выплаты</t>
  </si>
  <si>
    <t>Иные закупки товаров, работ и услуг для обеспечения государственных (муниципальных) нужд 
(за исключением закупки товаров, работ, услуг в целях капитального ремонта государственного (муниципального) имущества)</t>
  </si>
  <si>
    <t>Публичные нормативные выплаты гражданам несоциального характера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</si>
  <si>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</si>
  <si>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</si>
  <si>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</si>
  <si>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</si>
  <si>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</si>
  <si>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</si>
  <si>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</si>
  <si>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бененфициара к принципалу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</si>
  <si>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</si>
  <si>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121+129</t>
  </si>
  <si>
    <t>13101+13201+13301+13401+
13501+13601+14101+14201+
14301+14401+14501+14601</t>
  </si>
  <si>
    <t>310+320</t>
  </si>
  <si>
    <t>06001</t>
  </si>
  <si>
    <t>112+113+122+123+133+134+142</t>
  </si>
  <si>
    <t>241+242+244+245</t>
  </si>
  <si>
    <t>330</t>
  </si>
  <si>
    <t xml:space="preserve">610+620-13101-13201-13301-13401-
13501-13601-14101-14201-
14301-14401-14501-14601
</t>
  </si>
  <si>
    <t>Наименование расходов</t>
  </si>
  <si>
    <t>Межбюджетные трансферты</t>
  </si>
  <si>
    <t>Другие расходы</t>
  </si>
  <si>
    <t>111+119+121+129 + 131+139+141+149+
13101+13201+13301+13401+
13501+13601+14101+14201+
14301+14401+14501+14601</t>
  </si>
  <si>
    <t>Вид расхода</t>
  </si>
  <si>
    <t>Проект 
на 2021 год</t>
  </si>
  <si>
    <t>Расходы областного бюджета по видам расходов классификации расходов бюджетов  на 2020 год и на плановый период 2021 и 2022 годов в сравнении с исполнением за 2018 год и ожидаемым исполнением за 2019 год</t>
  </si>
  <si>
    <t xml:space="preserve">Исполнено за 2018 год </t>
  </si>
  <si>
    <t>Ожидаемое исполнение за 2019 год</t>
  </si>
  <si>
    <t>Проект на 
2020 год</t>
  </si>
  <si>
    <t>2020 год к исполнению за 2018 год</t>
  </si>
  <si>
    <t>2020 год к ожидаемому исполнению за 2019 год</t>
  </si>
  <si>
    <t>2021 год к исполнению за 2018 год</t>
  </si>
  <si>
    <t>2021 год к ожидаемому исполнению за 2019 год</t>
  </si>
  <si>
    <t>Проект 
на 2022 год</t>
  </si>
  <si>
    <t>2022 год к исполнению за 2018 год</t>
  </si>
  <si>
    <t>2022 год к ожидаемому исполнению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</si>
</sst>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3"/>
    <xf numFmtId="0" fontId="5" fillId="0" borderId="4">
      <alignment horizontal="center" vertical="center" wrapText="1"/>
    </xf>
    <xf numFmtId="0" fontId="5" fillId="0" borderId="5"/>
    <xf numFmtId="0" fontId="5" fillId="0" borderId="4">
      <alignment horizontal="center" vertical="center" shrinkToFit="1"/>
    </xf>
    <xf numFmtId="0" fontId="5" fillId="2" borderId="6"/>
    <xf numFmtId="0" fontId="7" fillId="0" borderId="4">
      <alignment horizontal="left"/>
    </xf>
    <xf numFmtId="4" fontId="7" fillId="3" borderId="4">
      <alignment horizontal="right" vertical="top" shrinkToFit="1"/>
    </xf>
    <xf numFmtId="0" fontId="5" fillId="2" borderId="7"/>
    <xf numFmtId="0" fontId="5" fillId="0" borderId="6"/>
    <xf numFmtId="0" fontId="5" fillId="0" borderId="0">
      <alignment horizontal="left" wrapText="1"/>
    </xf>
    <xf numFmtId="49" fontId="5" fillId="0" borderId="4">
      <alignment horizontal="left" vertical="top" wrapText="1"/>
    </xf>
    <xf numFmtId="4" fontId="5" fillId="4" borderId="4">
      <alignment horizontal="right" vertical="top" shrinkToFit="1"/>
    </xf>
    <xf numFmtId="0" fontId="5" fillId="2" borderId="7">
      <alignment horizontal="center"/>
    </xf>
    <xf numFmtId="0" fontId="5" fillId="2" borderId="0">
      <alignment horizontal="center"/>
    </xf>
    <xf numFmtId="4" fontId="5" fillId="0" borderId="4">
      <alignment horizontal="right" vertical="top" shrinkToFit="1"/>
    </xf>
    <xf numFmtId="49" fontId="7" fillId="0" borderId="4">
      <alignment horizontal="left" vertical="top" wrapText="1"/>
    </xf>
    <xf numFmtId="0" fontId="5" fillId="2" borderId="0">
      <alignment horizontal="left"/>
    </xf>
    <xf numFmtId="4" fontId="5" fillId="0" borderId="5">
      <alignment horizontal="right" shrinkToFit="1"/>
    </xf>
    <xf numFmtId="4" fontId="5" fillId="0" borderId="0">
      <alignment horizontal="right" shrinkToFit="1"/>
    </xf>
    <xf numFmtId="0" fontId="5" fillId="2" borderId="6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4" fillId="0" borderId="0"/>
    <xf numFmtId="0" fontId="2" fillId="0" borderId="0"/>
    <xf numFmtId="0" fontId="8" fillId="0" borderId="0">
      <alignment vertical="top" wrapText="1"/>
    </xf>
    <xf numFmtId="0" fontId="16" fillId="0" borderId="0"/>
    <xf numFmtId="0" fontId="14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18" fillId="3" borderId="4">
      <alignment horizontal="right" vertical="top" shrinkToFit="1"/>
    </xf>
    <xf numFmtId="9" fontId="1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3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165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9" fillId="0" borderId="1" xfId="54" applyNumberFormat="1" applyFont="1" applyFill="1" applyBorder="1" applyAlignment="1" applyProtection="1">
      <alignment horizontal="center" vertical="center" wrapText="1"/>
      <protection locked="0"/>
    </xf>
    <xf numFmtId="165" fontId="19" fillId="0" borderId="1" xfId="25" applyNumberFormat="1" applyFont="1" applyFill="1" applyBorder="1" applyAlignment="1" applyProtection="1">
      <alignment horizontal="center" vertical="center" shrinkToFit="1"/>
    </xf>
    <xf numFmtId="165" fontId="19" fillId="0" borderId="1" xfId="0" applyNumberFormat="1" applyFont="1" applyFill="1" applyBorder="1" applyAlignment="1" applyProtection="1">
      <alignment horizontal="center" vertical="center"/>
      <protection locked="0"/>
    </xf>
    <xf numFmtId="165" fontId="21" fillId="0" borderId="1" xfId="0" applyNumberFormat="1" applyFont="1" applyFill="1" applyBorder="1" applyAlignment="1">
      <alignment horizontal="center" vertical="center"/>
    </xf>
    <xf numFmtId="165" fontId="19" fillId="5" borderId="1" xfId="0" applyNumberFormat="1" applyFont="1" applyFill="1" applyBorder="1" applyAlignment="1">
      <alignment horizontal="center" vertical="center"/>
    </xf>
    <xf numFmtId="166" fontId="19" fillId="0" borderId="1" xfId="54" applyNumberFormat="1" applyFont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justify" vertical="center" wrapText="1"/>
      <protection locked="0"/>
    </xf>
    <xf numFmtId="3" fontId="19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166" fontId="21" fillId="0" borderId="1" xfId="54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54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11" fillId="0" borderId="0" xfId="0" applyFont="1" applyBorder="1" applyAlignment="1">
      <alignment horizontal="center" wrapText="1"/>
    </xf>
    <xf numFmtId="4" fontId="0" fillId="0" borderId="0" xfId="0" applyNumberFormat="1"/>
  </cellXfs>
  <cellStyles count="55">
    <cellStyle name="br" xfId="2"/>
    <cellStyle name="col" xfId="3"/>
    <cellStyle name="Normal" xfId="43"/>
    <cellStyle name="st32" xfId="5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1"/>
    <cellStyle name="Процентный" xfId="54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  <cellStyle name="Финансовый 2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K37" sqref="K37"/>
    </sheetView>
  </sheetViews>
  <sheetFormatPr defaultRowHeight="15" x14ac:dyDescent="0.25"/>
  <cols>
    <col min="1" max="1" width="31.85546875" style="1" customWidth="1"/>
    <col min="2" max="2" width="65.28515625" style="5" customWidth="1"/>
    <col min="3" max="3" width="20.140625" style="5" customWidth="1"/>
    <col min="4" max="4" width="16.140625" customWidth="1"/>
    <col min="5" max="5" width="16.5703125" customWidth="1"/>
    <col min="6" max="6" width="16.140625" customWidth="1"/>
    <col min="7" max="7" width="14.85546875" customWidth="1"/>
    <col min="8" max="8" width="18.85546875" customWidth="1"/>
    <col min="9" max="9" width="13.5703125" customWidth="1"/>
    <col min="10" max="10" width="15.5703125" style="9" customWidth="1"/>
    <col min="11" max="11" width="19.28515625" customWidth="1"/>
    <col min="12" max="12" width="15.28515625" customWidth="1"/>
    <col min="13" max="13" width="16.7109375" customWidth="1"/>
  </cols>
  <sheetData>
    <row r="1" spans="1:13" ht="67.5" customHeight="1" x14ac:dyDescent="0.3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2.5" x14ac:dyDescent="0.25">
      <c r="A2" s="2"/>
      <c r="B2" s="4"/>
      <c r="C2" s="4"/>
      <c r="D2" s="8"/>
      <c r="E2" s="3"/>
      <c r="F2" s="3"/>
      <c r="G2" s="3"/>
      <c r="H2" s="3"/>
      <c r="I2" s="3"/>
      <c r="J2" s="3"/>
      <c r="K2" s="3"/>
      <c r="L2" s="3"/>
    </row>
    <row r="3" spans="1:13" ht="63" x14ac:dyDescent="0.25">
      <c r="A3" s="31" t="s">
        <v>34</v>
      </c>
      <c r="B3" s="31" t="s">
        <v>30</v>
      </c>
      <c r="C3" s="6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35</v>
      </c>
      <c r="I3" s="7" t="s">
        <v>42</v>
      </c>
      <c r="J3" s="7" t="s">
        <v>43</v>
      </c>
      <c r="K3" s="7" t="s">
        <v>44</v>
      </c>
      <c r="L3" s="7" t="s">
        <v>45</v>
      </c>
      <c r="M3" s="7" t="s">
        <v>46</v>
      </c>
    </row>
    <row r="4" spans="1:13" ht="150" x14ac:dyDescent="0.25">
      <c r="A4" s="20" t="s">
        <v>33</v>
      </c>
      <c r="B4" s="21" t="s">
        <v>21</v>
      </c>
      <c r="C4" s="11">
        <v>5533608</v>
      </c>
      <c r="D4" s="11">
        <v>5848708.4000000004</v>
      </c>
      <c r="E4" s="16">
        <v>6228335.6999999993</v>
      </c>
      <c r="F4" s="12">
        <f>E4/C4</f>
        <v>1.1255469668252611</v>
      </c>
      <c r="G4" s="12">
        <f>E4/D4</f>
        <v>1.0649078863292276</v>
      </c>
      <c r="H4" s="16">
        <v>5320665.4000000004</v>
      </c>
      <c r="I4" s="12">
        <f>H4/C4</f>
        <v>0.96151830776592784</v>
      </c>
      <c r="J4" s="12">
        <f>H4/D4</f>
        <v>0.90971630591123331</v>
      </c>
      <c r="K4" s="16">
        <v>5115383.9000000004</v>
      </c>
      <c r="L4" s="12">
        <f>K4/C4</f>
        <v>0.92442108295347269</v>
      </c>
      <c r="M4" s="17">
        <f>K4/D4</f>
        <v>0.874617701918598</v>
      </c>
    </row>
    <row r="5" spans="1:13" ht="18.75" x14ac:dyDescent="0.25">
      <c r="A5" s="20" t="s">
        <v>22</v>
      </c>
      <c r="B5" s="21" t="s">
        <v>4</v>
      </c>
      <c r="C5" s="11">
        <v>1009601</v>
      </c>
      <c r="D5" s="11">
        <v>1034778.3</v>
      </c>
      <c r="E5" s="18">
        <v>1079441.5</v>
      </c>
      <c r="F5" s="12">
        <f t="shared" ref="F5:F27" si="0">E5/C5</f>
        <v>1.0691763379790631</v>
      </c>
      <c r="G5" s="12">
        <f t="shared" ref="G5:G27" si="1">E5/D5</f>
        <v>1.0431620956875496</v>
      </c>
      <c r="H5" s="18">
        <v>972845.5</v>
      </c>
      <c r="I5" s="12">
        <f t="shared" ref="I5:I27" si="2">H5/C5</f>
        <v>0.9635940336826132</v>
      </c>
      <c r="J5" s="12">
        <f t="shared" ref="J5:J27" si="3">H5/D5</f>
        <v>0.94014872557725648</v>
      </c>
      <c r="K5" s="18">
        <v>873881.89999999991</v>
      </c>
      <c r="L5" s="12">
        <f t="shared" ref="L5:L27" si="4">K5/C5</f>
        <v>0.86557154757176336</v>
      </c>
      <c r="M5" s="17">
        <f t="shared" ref="M5:M27" si="5">K5/D5</f>
        <v>0.84451123491862934</v>
      </c>
    </row>
    <row r="6" spans="1:13" ht="112.5" x14ac:dyDescent="0.25">
      <c r="A6" s="20" t="s">
        <v>23</v>
      </c>
      <c r="B6" s="21" t="s">
        <v>5</v>
      </c>
      <c r="C6" s="11">
        <v>3288672</v>
      </c>
      <c r="D6" s="11">
        <v>3520477.8</v>
      </c>
      <c r="E6" s="18">
        <v>3787086</v>
      </c>
      <c r="F6" s="12">
        <f t="shared" si="0"/>
        <v>1.1515547917214</v>
      </c>
      <c r="G6" s="12">
        <f t="shared" si="1"/>
        <v>1.0757306863289977</v>
      </c>
      <c r="H6" s="18">
        <v>3204068.5</v>
      </c>
      <c r="I6" s="12">
        <f t="shared" si="2"/>
        <v>0.97427426632999581</v>
      </c>
      <c r="J6" s="12">
        <f t="shared" si="3"/>
        <v>0.91012319407325903</v>
      </c>
      <c r="K6" s="18">
        <v>3193034.9</v>
      </c>
      <c r="L6" s="12">
        <f t="shared" si="4"/>
        <v>0.97091923426842197</v>
      </c>
      <c r="M6" s="17">
        <f t="shared" si="5"/>
        <v>0.90698907403989315</v>
      </c>
    </row>
    <row r="7" spans="1:13" ht="18.75" x14ac:dyDescent="0.25">
      <c r="A7" s="20">
        <v>340</v>
      </c>
      <c r="B7" s="22" t="s">
        <v>7</v>
      </c>
      <c r="C7" s="11">
        <v>2670</v>
      </c>
      <c r="D7" s="13">
        <v>9360.6</v>
      </c>
      <c r="E7" s="18">
        <v>9000</v>
      </c>
      <c r="F7" s="12">
        <f t="shared" si="0"/>
        <v>3.3707865168539324</v>
      </c>
      <c r="G7" s="12">
        <f t="shared" si="1"/>
        <v>0.96147682840843529</v>
      </c>
      <c r="H7" s="16">
        <v>9000</v>
      </c>
      <c r="I7" s="12">
        <f t="shared" si="2"/>
        <v>3.3707865168539324</v>
      </c>
      <c r="J7" s="12">
        <f t="shared" si="3"/>
        <v>0.96147682840843529</v>
      </c>
      <c r="K7" s="18">
        <v>300</v>
      </c>
      <c r="L7" s="12">
        <f t="shared" si="4"/>
        <v>0.11235955056179775</v>
      </c>
      <c r="M7" s="17">
        <f t="shared" si="5"/>
        <v>3.2049227613614513E-2</v>
      </c>
    </row>
    <row r="8" spans="1:13" ht="18.75" x14ac:dyDescent="0.25">
      <c r="A8" s="23" t="s">
        <v>24</v>
      </c>
      <c r="B8" s="21" t="s">
        <v>6</v>
      </c>
      <c r="C8" s="11">
        <v>9827386</v>
      </c>
      <c r="D8" s="11">
        <v>10588365.1</v>
      </c>
      <c r="E8" s="18">
        <v>10695152.5</v>
      </c>
      <c r="F8" s="12">
        <f t="shared" si="0"/>
        <v>1.0883008462270638</v>
      </c>
      <c r="G8" s="12">
        <f t="shared" si="1"/>
        <v>1.0100853530258416</v>
      </c>
      <c r="H8" s="16">
        <v>10345768.300000001</v>
      </c>
      <c r="I8" s="12">
        <f t="shared" si="2"/>
        <v>1.0527487472253558</v>
      </c>
      <c r="J8" s="12">
        <f t="shared" si="3"/>
        <v>0.977088360883967</v>
      </c>
      <c r="K8" s="18">
        <v>7519108</v>
      </c>
      <c r="L8" s="12">
        <f t="shared" si="4"/>
        <v>0.76511780447007982</v>
      </c>
      <c r="M8" s="17">
        <f t="shared" si="5"/>
        <v>0.71012927198741949</v>
      </c>
    </row>
    <row r="9" spans="1:13" ht="37.5" x14ac:dyDescent="0.25">
      <c r="A9" s="24" t="s">
        <v>25</v>
      </c>
      <c r="B9" s="22" t="s">
        <v>8</v>
      </c>
      <c r="C9" s="11">
        <v>3532614</v>
      </c>
      <c r="D9" s="11">
        <v>3472371.3</v>
      </c>
      <c r="E9" s="16">
        <v>3600203.1</v>
      </c>
      <c r="F9" s="12">
        <f t="shared" si="0"/>
        <v>1.0191328857327746</v>
      </c>
      <c r="G9" s="12">
        <f t="shared" si="1"/>
        <v>1.0368139778139511</v>
      </c>
      <c r="H9" s="16">
        <v>3742709.3</v>
      </c>
      <c r="I9" s="12">
        <f t="shared" si="2"/>
        <v>1.0594730417758633</v>
      </c>
      <c r="J9" s="12">
        <f t="shared" si="3"/>
        <v>1.077854001385163</v>
      </c>
      <c r="K9" s="16">
        <v>3742709.3</v>
      </c>
      <c r="L9" s="12">
        <f t="shared" si="4"/>
        <v>1.0594730417758633</v>
      </c>
      <c r="M9" s="17">
        <f t="shared" si="5"/>
        <v>1.077854001385163</v>
      </c>
    </row>
    <row r="10" spans="1:13" s="10" customFormat="1" ht="18.75" x14ac:dyDescent="0.25">
      <c r="A10" s="24">
        <v>720</v>
      </c>
      <c r="B10" s="22" t="s">
        <v>9</v>
      </c>
      <c r="C10" s="11">
        <v>527889</v>
      </c>
      <c r="D10" s="14">
        <v>408984</v>
      </c>
      <c r="E10" s="16">
        <v>525281.19999999995</v>
      </c>
      <c r="F10" s="12">
        <f t="shared" si="0"/>
        <v>0.99505994631447137</v>
      </c>
      <c r="G10" s="12">
        <f t="shared" si="1"/>
        <v>1.2843563562388747</v>
      </c>
      <c r="H10" s="16">
        <v>575942.5</v>
      </c>
      <c r="I10" s="12">
        <f t="shared" si="2"/>
        <v>1.0910295535614494</v>
      </c>
      <c r="J10" s="12">
        <f t="shared" si="3"/>
        <v>1.4082274612209769</v>
      </c>
      <c r="K10" s="16">
        <v>631276.1</v>
      </c>
      <c r="L10" s="12">
        <f t="shared" si="4"/>
        <v>1.1958500745421858</v>
      </c>
      <c r="M10" s="17">
        <f t="shared" si="5"/>
        <v>1.5435227294955303</v>
      </c>
    </row>
    <row r="11" spans="1:13" ht="37.5" x14ac:dyDescent="0.25">
      <c r="A11" s="24" t="s">
        <v>26</v>
      </c>
      <c r="B11" s="21" t="s">
        <v>10</v>
      </c>
      <c r="C11" s="11">
        <v>13704</v>
      </c>
      <c r="D11" s="11">
        <v>17514</v>
      </c>
      <c r="E11" s="16">
        <v>16966.3</v>
      </c>
      <c r="F11" s="12">
        <f t="shared" si="0"/>
        <v>1.2380545826036193</v>
      </c>
      <c r="G11" s="12">
        <f t="shared" si="1"/>
        <v>0.96872787484298273</v>
      </c>
      <c r="H11" s="16">
        <v>11214.6</v>
      </c>
      <c r="I11" s="12">
        <f t="shared" si="2"/>
        <v>0.81834500875656746</v>
      </c>
      <c r="J11" s="12">
        <f t="shared" si="3"/>
        <v>0.64032202809181227</v>
      </c>
      <c r="K11" s="16">
        <v>10553.5</v>
      </c>
      <c r="L11" s="12">
        <f t="shared" si="4"/>
        <v>0.77010361938120253</v>
      </c>
      <c r="M11" s="17">
        <f t="shared" si="5"/>
        <v>0.6025750827909101</v>
      </c>
    </row>
    <row r="12" spans="1:13" ht="112.5" x14ac:dyDescent="0.25">
      <c r="A12" s="25" t="s">
        <v>27</v>
      </c>
      <c r="B12" s="22" t="s">
        <v>11</v>
      </c>
      <c r="C12" s="11">
        <v>3554665</v>
      </c>
      <c r="D12" s="11">
        <v>5096520.3</v>
      </c>
      <c r="E12" s="16">
        <v>3183866.3</v>
      </c>
      <c r="F12" s="12">
        <f t="shared" si="0"/>
        <v>0.89568673841276181</v>
      </c>
      <c r="G12" s="12">
        <f t="shared" si="1"/>
        <v>0.62471374831961324</v>
      </c>
      <c r="H12" s="16">
        <v>4189620.3</v>
      </c>
      <c r="I12" s="12">
        <f t="shared" si="2"/>
        <v>1.178625918335483</v>
      </c>
      <c r="J12" s="12">
        <f t="shared" si="3"/>
        <v>0.82205505980227334</v>
      </c>
      <c r="K12" s="16">
        <v>3714988.6</v>
      </c>
      <c r="L12" s="12">
        <f t="shared" si="4"/>
        <v>1.0451023092190121</v>
      </c>
      <c r="M12" s="17">
        <f t="shared" si="5"/>
        <v>0.72892647950406486</v>
      </c>
    </row>
    <row r="13" spans="1:13" ht="37.5" x14ac:dyDescent="0.25">
      <c r="A13" s="24" t="s">
        <v>28</v>
      </c>
      <c r="B13" s="21" t="s">
        <v>12</v>
      </c>
      <c r="C13" s="11"/>
      <c r="D13" s="11"/>
      <c r="E13" s="18"/>
      <c r="F13" s="12"/>
      <c r="G13" s="12"/>
      <c r="H13" s="18"/>
      <c r="I13" s="12"/>
      <c r="J13" s="12"/>
      <c r="K13" s="18"/>
      <c r="L13" s="12"/>
      <c r="M13" s="17"/>
    </row>
    <row r="14" spans="1:13" ht="93.75" x14ac:dyDescent="0.25">
      <c r="A14" s="24" t="s">
        <v>29</v>
      </c>
      <c r="B14" s="21" t="s">
        <v>13</v>
      </c>
      <c r="C14" s="11">
        <v>2372107</v>
      </c>
      <c r="D14" s="18">
        <v>2605096.4000000004</v>
      </c>
      <c r="E14" s="16">
        <v>2637331.2000000002</v>
      </c>
      <c r="F14" s="12">
        <f t="shared" si="0"/>
        <v>1.1118095431614172</v>
      </c>
      <c r="G14" s="12">
        <f t="shared" si="1"/>
        <v>1.0123737455550588</v>
      </c>
      <c r="H14" s="16">
        <v>2060368.1000000006</v>
      </c>
      <c r="I14" s="12">
        <f t="shared" si="2"/>
        <v>0.86858143414272648</v>
      </c>
      <c r="J14" s="12">
        <f t="shared" si="3"/>
        <v>0.79089898554233939</v>
      </c>
      <c r="K14" s="16">
        <v>1255533.4999999995</v>
      </c>
      <c r="L14" s="12">
        <f t="shared" si="4"/>
        <v>0.52929041565157031</v>
      </c>
      <c r="M14" s="17">
        <f t="shared" si="5"/>
        <v>0.48195279836861293</v>
      </c>
    </row>
    <row r="15" spans="1:13" ht="56.25" x14ac:dyDescent="0.25">
      <c r="A15" s="26">
        <v>630</v>
      </c>
      <c r="B15" s="21" t="s">
        <v>14</v>
      </c>
      <c r="C15" s="11">
        <v>132356</v>
      </c>
      <c r="D15" s="11">
        <v>409192.8</v>
      </c>
      <c r="E15" s="16">
        <v>182847.8</v>
      </c>
      <c r="F15" s="12">
        <f t="shared" si="0"/>
        <v>1.3814847834627821</v>
      </c>
      <c r="G15" s="12">
        <f t="shared" si="1"/>
        <v>0.44684999345052012</v>
      </c>
      <c r="H15" s="16">
        <v>164666.29999999999</v>
      </c>
      <c r="I15" s="12">
        <f t="shared" si="2"/>
        <v>1.2441166248602253</v>
      </c>
      <c r="J15" s="12">
        <f t="shared" si="3"/>
        <v>0.40241739346342359</v>
      </c>
      <c r="K15" s="18">
        <v>77538.100000000006</v>
      </c>
      <c r="L15" s="12">
        <f t="shared" si="4"/>
        <v>0.585829883042703</v>
      </c>
      <c r="M15" s="17">
        <f t="shared" si="5"/>
        <v>0.18949038203995772</v>
      </c>
    </row>
    <row r="16" spans="1:13" ht="75" x14ac:dyDescent="0.25">
      <c r="A16" s="27">
        <v>810</v>
      </c>
      <c r="B16" s="22" t="s">
        <v>0</v>
      </c>
      <c r="C16" s="11">
        <v>1858964</v>
      </c>
      <c r="D16" s="11">
        <v>1790794.4</v>
      </c>
      <c r="E16" s="16">
        <v>1698553.1</v>
      </c>
      <c r="F16" s="12">
        <f t="shared" si="0"/>
        <v>0.91370951777441634</v>
      </c>
      <c r="G16" s="12">
        <f t="shared" si="1"/>
        <v>0.94849140694208123</v>
      </c>
      <c r="H16" s="18">
        <v>796342.5</v>
      </c>
      <c r="I16" s="12">
        <f t="shared" si="2"/>
        <v>0.42837973193671314</v>
      </c>
      <c r="J16" s="12">
        <f t="shared" si="3"/>
        <v>0.44468672673982007</v>
      </c>
      <c r="K16" s="18">
        <v>568760.19999999995</v>
      </c>
      <c r="L16" s="12">
        <f t="shared" si="4"/>
        <v>0.30595546766908877</v>
      </c>
      <c r="M16" s="17">
        <f t="shared" si="5"/>
        <v>0.31760217700033011</v>
      </c>
    </row>
    <row r="17" spans="1:13" s="10" customFormat="1" ht="18.75" x14ac:dyDescent="0.25">
      <c r="A17" s="27">
        <v>830</v>
      </c>
      <c r="B17" s="22" t="s">
        <v>15</v>
      </c>
      <c r="C17" s="11">
        <v>70839</v>
      </c>
      <c r="D17" s="11">
        <v>291248</v>
      </c>
      <c r="E17" s="16">
        <v>43991.9</v>
      </c>
      <c r="F17" s="12">
        <f t="shared" si="0"/>
        <v>0.62101243665212669</v>
      </c>
      <c r="G17" s="12">
        <f t="shared" si="1"/>
        <v>0.15104618744163051</v>
      </c>
      <c r="H17" s="18">
        <v>43974.400000000001</v>
      </c>
      <c r="I17" s="12">
        <f t="shared" si="2"/>
        <v>0.62076539759172211</v>
      </c>
      <c r="J17" s="12">
        <f t="shared" si="3"/>
        <v>0.1509861011921112</v>
      </c>
      <c r="K17" s="16">
        <v>43974.400000000001</v>
      </c>
      <c r="L17" s="12">
        <f t="shared" si="4"/>
        <v>0.62076539759172211</v>
      </c>
      <c r="M17" s="17">
        <f t="shared" si="5"/>
        <v>0.1509861011921112</v>
      </c>
    </row>
    <row r="18" spans="1:13" ht="18.75" x14ac:dyDescent="0.25">
      <c r="A18" s="27">
        <v>850</v>
      </c>
      <c r="B18" s="22" t="s">
        <v>16</v>
      </c>
      <c r="C18" s="11">
        <v>158717</v>
      </c>
      <c r="D18" s="11">
        <v>164387.5</v>
      </c>
      <c r="E18" s="16">
        <v>191001.4</v>
      </c>
      <c r="F18" s="12">
        <f t="shared" si="0"/>
        <v>1.2034085825714951</v>
      </c>
      <c r="G18" s="12">
        <f t="shared" si="1"/>
        <v>1.1618973462094138</v>
      </c>
      <c r="H18" s="16">
        <v>190618.2</v>
      </c>
      <c r="I18" s="12">
        <f t="shared" si="2"/>
        <v>1.2009942224210388</v>
      </c>
      <c r="J18" s="12">
        <f t="shared" si="3"/>
        <v>1.1595662687248118</v>
      </c>
      <c r="K18" s="16">
        <v>189532.5</v>
      </c>
      <c r="L18" s="12">
        <f t="shared" si="4"/>
        <v>1.1941537453454891</v>
      </c>
      <c r="M18" s="17">
        <f t="shared" si="5"/>
        <v>1.152961751958026</v>
      </c>
    </row>
    <row r="19" spans="1:13" ht="56.25" x14ac:dyDescent="0.25">
      <c r="A19" s="28">
        <v>400</v>
      </c>
      <c r="B19" s="21" t="s">
        <v>17</v>
      </c>
      <c r="C19" s="11">
        <v>108533</v>
      </c>
      <c r="D19" s="11">
        <v>814652</v>
      </c>
      <c r="E19" s="18">
        <v>1596912</v>
      </c>
      <c r="F19" s="12">
        <f t="shared" si="0"/>
        <v>14.71360784277593</v>
      </c>
      <c r="G19" s="12">
        <f t="shared" si="1"/>
        <v>1.9602382366949322</v>
      </c>
      <c r="H19" s="18">
        <v>663950</v>
      </c>
      <c r="I19" s="12">
        <f t="shared" si="2"/>
        <v>6.1174942183483365</v>
      </c>
      <c r="J19" s="12">
        <f t="shared" si="3"/>
        <v>0.81501058120522629</v>
      </c>
      <c r="K19" s="18">
        <v>146061</v>
      </c>
      <c r="L19" s="12">
        <f t="shared" si="4"/>
        <v>1.3457750177365411</v>
      </c>
      <c r="M19" s="17">
        <f t="shared" si="5"/>
        <v>0.17929250772108826</v>
      </c>
    </row>
    <row r="20" spans="1:13" ht="56.25" x14ac:dyDescent="0.25">
      <c r="A20" s="27">
        <v>243</v>
      </c>
      <c r="B20" s="22" t="s">
        <v>18</v>
      </c>
      <c r="C20" s="11">
        <v>131795</v>
      </c>
      <c r="D20" s="11">
        <v>248901.7</v>
      </c>
      <c r="E20" s="18">
        <v>465785.4</v>
      </c>
      <c r="F20" s="12">
        <f t="shared" si="0"/>
        <v>3.5341659395272962</v>
      </c>
      <c r="G20" s="12">
        <f t="shared" si="1"/>
        <v>1.8713628713664872</v>
      </c>
      <c r="H20" s="18">
        <v>379990</v>
      </c>
      <c r="I20" s="12">
        <f t="shared" si="2"/>
        <v>2.8831898023445501</v>
      </c>
      <c r="J20" s="12">
        <f t="shared" si="3"/>
        <v>1.5266669532590575</v>
      </c>
      <c r="K20" s="16">
        <v>598000</v>
      </c>
      <c r="L20" s="12">
        <f t="shared" si="4"/>
        <v>4.5373496718388404</v>
      </c>
      <c r="M20" s="17">
        <f t="shared" si="5"/>
        <v>2.4025549042051542</v>
      </c>
    </row>
    <row r="21" spans="1:13" ht="18.75" x14ac:dyDescent="0.25">
      <c r="A21" s="27">
        <v>350</v>
      </c>
      <c r="B21" s="22" t="s">
        <v>19</v>
      </c>
      <c r="C21" s="11">
        <v>670</v>
      </c>
      <c r="D21" s="11">
        <v>810</v>
      </c>
      <c r="E21" s="18">
        <v>670</v>
      </c>
      <c r="F21" s="12">
        <f t="shared" si="0"/>
        <v>1</v>
      </c>
      <c r="G21" s="12">
        <f t="shared" si="1"/>
        <v>0.8271604938271605</v>
      </c>
      <c r="H21" s="16">
        <v>910</v>
      </c>
      <c r="I21" s="12">
        <f t="shared" si="2"/>
        <v>1.3582089552238805</v>
      </c>
      <c r="J21" s="12">
        <f t="shared" si="3"/>
        <v>1.1234567901234569</v>
      </c>
      <c r="K21" s="16">
        <v>910</v>
      </c>
      <c r="L21" s="12">
        <f t="shared" si="4"/>
        <v>1.3582089552238805</v>
      </c>
      <c r="M21" s="17">
        <f t="shared" si="5"/>
        <v>1.1234567901234569</v>
      </c>
    </row>
    <row r="22" spans="1:13" ht="37.5" x14ac:dyDescent="0.25">
      <c r="A22" s="27">
        <v>820</v>
      </c>
      <c r="B22" s="22" t="s">
        <v>1</v>
      </c>
      <c r="C22" s="11"/>
      <c r="D22" s="11"/>
      <c r="E22" s="18"/>
      <c r="F22" s="12"/>
      <c r="G22" s="12"/>
      <c r="H22" s="18"/>
      <c r="I22" s="12"/>
      <c r="J22" s="12"/>
      <c r="K22" s="18"/>
      <c r="L22" s="12"/>
      <c r="M22" s="17"/>
    </row>
    <row r="23" spans="1:13" ht="75" x14ac:dyDescent="0.25">
      <c r="A23" s="27">
        <v>842</v>
      </c>
      <c r="B23" s="22" t="s">
        <v>20</v>
      </c>
      <c r="C23" s="11"/>
      <c r="D23" s="11"/>
      <c r="E23" s="18"/>
      <c r="F23" s="12"/>
      <c r="G23" s="12"/>
      <c r="H23" s="18"/>
      <c r="I23" s="12"/>
      <c r="J23" s="12"/>
      <c r="K23" s="18"/>
      <c r="L23" s="12"/>
      <c r="M23" s="17"/>
    </row>
    <row r="24" spans="1:13" ht="18.75" x14ac:dyDescent="0.25">
      <c r="A24" s="27">
        <v>870</v>
      </c>
      <c r="B24" s="22" t="s">
        <v>2</v>
      </c>
      <c r="C24" s="11"/>
      <c r="D24" s="14">
        <v>157000</v>
      </c>
      <c r="E24" s="18">
        <v>1383863.7</v>
      </c>
      <c r="F24" s="12"/>
      <c r="G24" s="12">
        <f t="shared" si="1"/>
        <v>8.8144184713375786</v>
      </c>
      <c r="H24" s="18">
        <v>1081828.3</v>
      </c>
      <c r="I24" s="12"/>
      <c r="J24" s="12">
        <f t="shared" si="3"/>
        <v>6.8906261146496819</v>
      </c>
      <c r="K24" s="18">
        <v>992185.7</v>
      </c>
      <c r="L24" s="12"/>
      <c r="M24" s="17">
        <f t="shared" si="5"/>
        <v>6.3196541401273878</v>
      </c>
    </row>
    <row r="25" spans="1:13" ht="18.75" x14ac:dyDescent="0.25">
      <c r="A25" s="27">
        <v>500</v>
      </c>
      <c r="B25" s="22" t="s">
        <v>31</v>
      </c>
      <c r="C25" s="11">
        <v>12317965.5</v>
      </c>
      <c r="D25" s="11">
        <v>14173168.6</v>
      </c>
      <c r="E25" s="16">
        <v>14692033.300000001</v>
      </c>
      <c r="F25" s="12">
        <f t="shared" si="0"/>
        <v>1.1927321358385037</v>
      </c>
      <c r="G25" s="12">
        <f t="shared" si="1"/>
        <v>1.0366089414896258</v>
      </c>
      <c r="H25" s="16">
        <v>12911285.800000001</v>
      </c>
      <c r="I25" s="12">
        <f t="shared" si="2"/>
        <v>1.0481670694726333</v>
      </c>
      <c r="J25" s="12">
        <f t="shared" si="3"/>
        <v>0.91096678268541875</v>
      </c>
      <c r="K25" s="16">
        <v>11812944.5</v>
      </c>
      <c r="L25" s="12">
        <f t="shared" si="4"/>
        <v>0.95900126526576157</v>
      </c>
      <c r="M25" s="17">
        <f t="shared" si="5"/>
        <v>0.83347237540093899</v>
      </c>
    </row>
    <row r="26" spans="1:13" ht="18.75" x14ac:dyDescent="0.25">
      <c r="A26" s="27"/>
      <c r="B26" s="22" t="s">
        <v>32</v>
      </c>
      <c r="C26" s="11">
        <v>126424</v>
      </c>
      <c r="D26" s="18">
        <v>9324.2000000000007</v>
      </c>
      <c r="E26" s="18">
        <v>9009.7000000000007</v>
      </c>
      <c r="F26" s="12">
        <f t="shared" si="0"/>
        <v>7.126574068214897E-2</v>
      </c>
      <c r="G26" s="12">
        <f t="shared" si="1"/>
        <v>0.9662705647669505</v>
      </c>
      <c r="H26" s="18">
        <v>10795.9</v>
      </c>
      <c r="I26" s="12">
        <f t="shared" si="2"/>
        <v>8.539438714168196E-2</v>
      </c>
      <c r="J26" s="12">
        <f t="shared" si="3"/>
        <v>1.1578365972415863</v>
      </c>
      <c r="K26" s="18">
        <v>10795.9</v>
      </c>
      <c r="L26" s="12">
        <f t="shared" si="4"/>
        <v>8.539438714168196E-2</v>
      </c>
      <c r="M26" s="17">
        <f t="shared" si="5"/>
        <v>1.1578365972415863</v>
      </c>
    </row>
    <row r="27" spans="1:13" ht="18.75" x14ac:dyDescent="0.25">
      <c r="A27" s="29"/>
      <c r="B27" s="30" t="s">
        <v>3</v>
      </c>
      <c r="C27" s="19">
        <v>36738292.5</v>
      </c>
      <c r="D27" s="15">
        <v>42634028</v>
      </c>
      <c r="E27" s="15">
        <v>43560601.5</v>
      </c>
      <c r="F27" s="32">
        <f t="shared" si="0"/>
        <v>1.185700220008864</v>
      </c>
      <c r="G27" s="32">
        <f t="shared" si="1"/>
        <v>1.021733191618676</v>
      </c>
      <c r="H27" s="15">
        <v>38756940.600000001</v>
      </c>
      <c r="I27" s="32">
        <f t="shared" si="2"/>
        <v>1.0549467044501319</v>
      </c>
      <c r="J27" s="32">
        <f t="shared" si="3"/>
        <v>0.90906119872135938</v>
      </c>
      <c r="K27" s="15">
        <v>32687845.899999999</v>
      </c>
      <c r="L27" s="32">
        <f t="shared" si="4"/>
        <v>0.88974864305411028</v>
      </c>
      <c r="M27" s="33">
        <f t="shared" si="5"/>
        <v>0.76670789586196264</v>
      </c>
    </row>
    <row r="29" spans="1:13" x14ac:dyDescent="0.25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</row>
    <row r="30" spans="1:13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D31" s="36"/>
      <c r="E31" s="36"/>
      <c r="H31" s="36"/>
    </row>
    <row r="32" spans="1:13" x14ac:dyDescent="0.25">
      <c r="K32" s="36"/>
    </row>
    <row r="33" spans="5:11" x14ac:dyDescent="0.25">
      <c r="E33" s="38"/>
      <c r="F33" s="38"/>
      <c r="G33" s="38"/>
      <c r="H33" s="38"/>
      <c r="I33" s="38"/>
      <c r="J33" s="38"/>
      <c r="K33" s="38"/>
    </row>
  </sheetData>
  <autoFilter ref="A3:L3"/>
  <mergeCells count="1">
    <mergeCell ref="A1:M1"/>
  </mergeCells>
  <pageMargins left="0.23622047244094491" right="0.23622047244094491" top="0.35433070866141736" bottom="0.15748031496062992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ВР</vt:lpstr>
      <vt:lpstr>ВР!Заголовки_для_печати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Скалова Елена Александровна</cp:lastModifiedBy>
  <cp:lastPrinted>2019-10-15T06:12:02Z</cp:lastPrinted>
  <dcterms:created xsi:type="dcterms:W3CDTF">2017-08-31T14:26:51Z</dcterms:created>
  <dcterms:modified xsi:type="dcterms:W3CDTF">2019-11-05T07:50:21Z</dcterms:modified>
</cp:coreProperties>
</file>