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Лист1!$C$1:$S$36</definedName>
  </definedNames>
  <calcPr calcId="145621"/>
</workbook>
</file>

<file path=xl/calcChain.xml><?xml version="1.0" encoding="utf-8"?>
<calcChain xmlns="http://schemas.openxmlformats.org/spreadsheetml/2006/main">
  <c r="P36" i="1" l="1"/>
  <c r="O36" i="1"/>
  <c r="N36" i="1"/>
  <c r="M36" i="1"/>
  <c r="J36" i="1"/>
  <c r="I36" i="1"/>
  <c r="H36" i="1"/>
  <c r="G36" i="1"/>
  <c r="F36" i="1"/>
  <c r="D36" i="1"/>
</calcChain>
</file>

<file path=xl/sharedStrings.xml><?xml version="1.0" encoding="utf-8"?>
<sst xmlns="http://schemas.openxmlformats.org/spreadsheetml/2006/main" count="140" uniqueCount="97">
  <si>
    <t>Код</t>
  </si>
  <si>
    <t>Наименование</t>
  </si>
  <si>
    <t>Численность постоянного населения</t>
  </si>
  <si>
    <t>ИБР (очередной финансовый год)</t>
  </si>
  <si>
    <t>Налоговый потенциал МР(ГО) на очередной финансовый год</t>
  </si>
  <si>
    <t>Налоговый потенциал МР(ГО) по прочим видам налогов на очередной финансовый год</t>
  </si>
  <si>
    <t>Дотации бюджетам поселений - ФФПП (очередной финансовый год)</t>
  </si>
  <si>
    <t>Размер первой части дотации МР(ГО) на очередной финансовый год</t>
  </si>
  <si>
    <t>Налоговый потенциал МР(ГО)</t>
  </si>
  <si>
    <t>Индекс налогового потенциала МР(ГО)</t>
  </si>
  <si>
    <t>Объем дотаций на выравнивание БО МР(ГО) - ФФПМР на очередной финансовый год</t>
  </si>
  <si>
    <t>Критерий выравнивания</t>
  </si>
  <si>
    <t>Размер второй части дотации МР(ГО)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</si>
  <si>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</si>
  <si>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</si>
  <si>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</si>
  <si>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</si>
  <si>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</si>
  <si>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</si>
  <si>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</si>
  <si>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</si>
  <si>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</si>
  <si>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</si>
  <si>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</si>
  <si>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</si>
  <si>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</si>
  <si>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</si>
  <si>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</si>
  <si>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</si>
  <si>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</si>
  <si>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</si>
  <si>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</si>
  <si>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</si>
  <si>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</si>
  <si>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</si>
  <si>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</si>
  <si>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</si>
  <si>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</si>
  <si>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</si>
  <si>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</si>
  <si>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</si>
  <si>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</si>
  <si>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</si>
  <si>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</si>
  <si>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</si>
  <si>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</si>
  <si>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</si>
  <si>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</si>
  <si>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</si>
  <si>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</si>
  <si>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</si>
  <si>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</si>
  <si>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</si>
  <si>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</si>
  <si>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</si>
  <si>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</si>
  <si>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</si>
  <si>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</si>
  <si>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</si>
  <si>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</si>
  <si>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</si>
  <si>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</si>
  <si>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</si>
  <si>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</si>
  <si>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</si>
  <si>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</si>
  <si>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</si>
  <si>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</si>
  <si>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</si>
  <si>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</si>
  <si>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</si>
  <si>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</si>
  <si>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</si>
  <si>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</si>
  <si>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</si>
  <si>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</si>
  <si>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</si>
  <si>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</si>
  <si>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</si>
  <si>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</si>
  <si>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</si>
  <si>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</si>
  <si>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</si>
  <si>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</si>
  <si>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204.1.05 Расчет дотации МР(ГО) на 2019 год</t>
  </si>
  <si>
    <t>гр04=(гр03/СУММ(гр03))/(гр01/СУММ(гр01))</t>
  </si>
  <si>
    <t>гр05=гр04/гр02</t>
  </si>
  <si>
    <t>гр7=ЕСЛИ[гр6&gt;гр05;СУММ(гр03)/СУММ(гр01)*(гр06-гр05)*гр02*гр01;0]</t>
  </si>
  <si>
    <t>гр06=1.7</t>
  </si>
  <si>
    <t>Расчетный объем дотации МР(ГО) на очередной финансовый год</t>
  </si>
  <si>
    <t>Дотация МР и ГО, утвержденная Законом обюджете на первый год планового периода</t>
  </si>
  <si>
    <t>Отклонение размера дотации МР(ГО) от дотации,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</si>
  <si>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</si>
  <si>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гр08</t>
  </si>
  <si>
    <t>гр09=гр07-гр08</t>
  </si>
  <si>
    <t>гр10=ЕСЛИ[гр09&lt;=0;гр08;гр08+гр09]</t>
  </si>
  <si>
    <t>Уровень бюджетной обеспеченности МР(ГО)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</si>
</sst>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33" borderId="0" xfId="0" applyFont="1" applyFill="1"/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22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1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2" fillId="33" borderId="16" xfId="0" applyFont="1" applyFill="1" applyBorder="1" applyAlignment="1">
      <alignment shrinkToFit="1"/>
    </xf>
    <xf numFmtId="0" fontId="18" fillId="33" borderId="0" xfId="0" applyFont="1" applyFill="1" applyAlignment="1">
      <alignment wrapText="1"/>
    </xf>
    <xf numFmtId="165" fontId="18" fillId="33" borderId="0" xfId="0" applyNumberFormat="1" applyFont="1" applyFill="1" applyAlignment="1">
      <alignment horizontal="center" vertical="center" wrapText="1"/>
    </xf>
    <xf numFmtId="0" fontId="18" fillId="33" borderId="0" xfId="0" applyFont="1" applyFill="1"/>
    <xf numFmtId="49" fontId="19" fillId="33" borderId="0" xfId="0" applyNumberFormat="1" applyFont="1" applyFill="1" applyAlignment="1">
      <alignment shrinkToFit="1"/>
    </xf>
    <xf numFmtId="0" fontId="18" fillId="33" borderId="0" xfId="0" applyFont="1" applyFill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49" fontId="18" fillId="33" borderId="0" xfId="0" applyNumberFormat="1" applyFont="1" applyFill="1" applyAlignment="1">
      <alignment horizontal="right" vertical="top"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0" xfId="0" applyFont="1" applyFill="1"/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center" wrapText="1" shrinkToFit="1"/>
    </xf>
    <xf numFmtId="49" fontId="18" fillId="33" borderId="13" xfId="0" applyNumberFormat="1" applyFont="1" applyFill="1" applyBorder="1" applyAlignment="1">
      <alignment horizontal="center" vertical="center" wrapText="1" shrinkToFit="1"/>
    </xf>
    <xf numFmtId="49" fontId="18" fillId="33" borderId="14" xfId="0" applyNumberFormat="1" applyFont="1" applyFill="1" applyBorder="1" applyAlignment="1">
      <alignment horizontal="center" vertical="center" wrapText="1" shrinkToFi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C1" workbookViewId="0">
      <selection activeCell="L7" sqref="L7"/>
    </sheetView>
  </sheetViews>
  <sheetFormatPr defaultRowHeight="15" x14ac:dyDescent="0.25"/>
  <cols>
    <col min="1" max="1" width="0" hidden="1" customWidth="1"/>
    <col min="2" max="2" width="11" customWidth="1"/>
    <col min="3" max="3" width="25.42578125" customWidth="1"/>
    <col min="4" max="6" width="17.28515625" customWidth="1"/>
    <col min="7" max="10" width="0" hidden="1" customWidth="1"/>
    <col min="11" max="12" width="17.28515625" customWidth="1"/>
    <col min="13" max="13" width="0" hidden="1" customWidth="1"/>
    <col min="14" max="15" width="17.28515625" customWidth="1"/>
    <col min="16" max="16" width="0" hidden="1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27"/>
      <c r="R1" s="27"/>
      <c r="S1" s="27"/>
      <c r="T1" s="28"/>
      <c r="U1" s="28"/>
      <c r="V1" s="27"/>
      <c r="W1" s="27"/>
    </row>
    <row r="2" spans="1:23" ht="18" customHeight="1" x14ac:dyDescent="0.25">
      <c r="A2" s="1"/>
      <c r="B2" s="1"/>
      <c r="C2" s="50" t="s">
        <v>84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29"/>
      <c r="R2" s="30"/>
      <c r="S2" s="30"/>
      <c r="T2" s="30"/>
      <c r="U2" s="30"/>
      <c r="V2" s="30"/>
      <c r="W2" s="30"/>
    </row>
    <row r="3" spans="1:23" x14ac:dyDescent="0.25">
      <c r="A3" s="1"/>
      <c r="B3" s="2"/>
      <c r="C3" s="2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27"/>
      <c r="R3" s="27"/>
      <c r="S3" s="27"/>
      <c r="T3" s="27"/>
      <c r="U3" s="27"/>
      <c r="V3" s="27"/>
      <c r="W3" s="27"/>
    </row>
    <row r="4" spans="1:23" ht="15" customHeight="1" x14ac:dyDescent="0.25">
      <c r="A4" s="3"/>
      <c r="B4" s="52" t="s">
        <v>0</v>
      </c>
      <c r="C4" s="52" t="s">
        <v>1</v>
      </c>
      <c r="D4" s="46" t="s">
        <v>2</v>
      </c>
      <c r="E4" s="46" t="s">
        <v>3</v>
      </c>
      <c r="F4" s="46" t="s">
        <v>4</v>
      </c>
      <c r="G4" s="46" t="s">
        <v>5</v>
      </c>
      <c r="H4" s="46" t="s">
        <v>6</v>
      </c>
      <c r="I4" s="46" t="s">
        <v>7</v>
      </c>
      <c r="J4" s="46" t="s">
        <v>8</v>
      </c>
      <c r="K4" s="46" t="s">
        <v>9</v>
      </c>
      <c r="L4" s="46" t="s">
        <v>96</v>
      </c>
      <c r="M4" s="46" t="s">
        <v>10</v>
      </c>
      <c r="N4" s="46" t="s">
        <v>11</v>
      </c>
      <c r="O4" s="46" t="s">
        <v>89</v>
      </c>
      <c r="P4" s="46" t="s">
        <v>12</v>
      </c>
      <c r="Q4" s="46" t="s">
        <v>90</v>
      </c>
      <c r="R4" s="46" t="s">
        <v>91</v>
      </c>
      <c r="S4" s="46" t="s">
        <v>92</v>
      </c>
      <c r="T4" s="27"/>
      <c r="U4" s="27"/>
      <c r="V4" s="27"/>
      <c r="W4" s="29"/>
    </row>
    <row r="5" spans="1:23" x14ac:dyDescent="0.25">
      <c r="A5" s="3"/>
      <c r="B5" s="53"/>
      <c r="C5" s="53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7"/>
      <c r="U5" s="27"/>
      <c r="V5" s="27"/>
      <c r="W5" s="29"/>
    </row>
    <row r="6" spans="1:23" ht="72.75" customHeight="1" x14ac:dyDescent="0.25">
      <c r="A6" s="3"/>
      <c r="B6" s="54"/>
      <c r="C6" s="54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27"/>
      <c r="U6" s="27"/>
      <c r="V6" s="27"/>
      <c r="W6" s="29"/>
    </row>
    <row r="7" spans="1:23" ht="25.5" x14ac:dyDescent="0.25">
      <c r="A7" s="3"/>
      <c r="B7" s="4"/>
      <c r="C7" s="5" t="s">
        <v>13</v>
      </c>
      <c r="D7" s="6" t="s">
        <v>14</v>
      </c>
      <c r="E7" s="6"/>
      <c r="F7" s="6" t="s">
        <v>15</v>
      </c>
      <c r="G7" s="6" t="s">
        <v>15</v>
      </c>
      <c r="H7" s="6" t="s">
        <v>15</v>
      </c>
      <c r="I7" s="6" t="s">
        <v>15</v>
      </c>
      <c r="J7" s="6" t="s">
        <v>15</v>
      </c>
      <c r="K7" s="6"/>
      <c r="L7" s="6"/>
      <c r="M7" s="6" t="s">
        <v>15</v>
      </c>
      <c r="N7" s="6"/>
      <c r="O7" s="6" t="s">
        <v>15</v>
      </c>
      <c r="P7" s="6" t="s">
        <v>15</v>
      </c>
      <c r="Q7" s="34" t="s">
        <v>15</v>
      </c>
      <c r="R7" s="38" t="s">
        <v>15</v>
      </c>
      <c r="S7" s="42" t="s">
        <v>15</v>
      </c>
      <c r="T7" s="27"/>
      <c r="U7" s="27"/>
      <c r="V7" s="27"/>
      <c r="W7" s="27"/>
    </row>
    <row r="8" spans="1:23" ht="51" x14ac:dyDescent="0.25">
      <c r="A8" s="3"/>
      <c r="B8" s="7"/>
      <c r="C8" s="5" t="s">
        <v>16</v>
      </c>
      <c r="D8" s="8" t="s">
        <v>17</v>
      </c>
      <c r="E8" s="8" t="s">
        <v>18</v>
      </c>
      <c r="F8" s="8" t="s">
        <v>19</v>
      </c>
      <c r="G8" s="8" t="s">
        <v>20</v>
      </c>
      <c r="H8" s="8" t="s">
        <v>21</v>
      </c>
      <c r="I8" s="8" t="s">
        <v>22</v>
      </c>
      <c r="J8" s="8" t="s">
        <v>23</v>
      </c>
      <c r="K8" s="8" t="s">
        <v>85</v>
      </c>
      <c r="L8" s="8" t="s">
        <v>86</v>
      </c>
      <c r="M8" s="8" t="s">
        <v>24</v>
      </c>
      <c r="N8" s="8" t="s">
        <v>88</v>
      </c>
      <c r="O8" s="8" t="s">
        <v>87</v>
      </c>
      <c r="P8" s="8" t="s">
        <v>25</v>
      </c>
      <c r="Q8" s="35" t="s">
        <v>93</v>
      </c>
      <c r="R8" s="39" t="s">
        <v>94</v>
      </c>
      <c r="S8" s="43" t="s">
        <v>95</v>
      </c>
      <c r="T8" s="27"/>
      <c r="U8" s="27"/>
      <c r="V8" s="27"/>
      <c r="W8" s="27"/>
    </row>
    <row r="9" spans="1:23" x14ac:dyDescent="0.25">
      <c r="A9" s="9" t="s">
        <v>26</v>
      </c>
      <c r="B9" s="10" t="s">
        <v>27</v>
      </c>
      <c r="C9" s="11" t="s">
        <v>28</v>
      </c>
      <c r="D9" s="12">
        <v>34394</v>
      </c>
      <c r="E9" s="13">
        <v>0.91190380000000004</v>
      </c>
      <c r="F9" s="14">
        <v>67993.5</v>
      </c>
      <c r="G9" s="14">
        <v>4471.8</v>
      </c>
      <c r="H9" s="14">
        <v>47945.1</v>
      </c>
      <c r="I9" s="14">
        <v>9320.9</v>
      </c>
      <c r="J9" s="14">
        <v>72465.3</v>
      </c>
      <c r="K9" s="15">
        <v>0.59778628860000005</v>
      </c>
      <c r="L9" s="15">
        <v>0.65553656930000004</v>
      </c>
      <c r="M9" s="14">
        <v>2388448</v>
      </c>
      <c r="N9" s="15">
        <v>1.7</v>
      </c>
      <c r="O9" s="14">
        <v>108333.7</v>
      </c>
      <c r="P9" s="14">
        <v>108333.73391960211</v>
      </c>
      <c r="Q9" s="36">
        <v>102368.9</v>
      </c>
      <c r="R9" s="40">
        <v>5964.8</v>
      </c>
      <c r="S9" s="44">
        <v>108333.7</v>
      </c>
      <c r="T9" s="26"/>
      <c r="U9" s="26"/>
      <c r="V9" s="31"/>
      <c r="W9" s="27"/>
    </row>
    <row r="10" spans="1:23" x14ac:dyDescent="0.25">
      <c r="A10" s="9" t="s">
        <v>26</v>
      </c>
      <c r="B10" s="10" t="s">
        <v>29</v>
      </c>
      <c r="C10" s="11" t="s">
        <v>30</v>
      </c>
      <c r="D10" s="12">
        <v>406113</v>
      </c>
      <c r="E10" s="13">
        <v>0.89608860000000001</v>
      </c>
      <c r="F10" s="14">
        <v>1926898.3</v>
      </c>
      <c r="G10" s="14">
        <v>126727.3</v>
      </c>
      <c r="H10" s="14">
        <v>554484.80000000005</v>
      </c>
      <c r="I10" s="14">
        <v>0</v>
      </c>
      <c r="J10" s="14">
        <v>2053625.6</v>
      </c>
      <c r="K10" s="15">
        <v>1.4347397832</v>
      </c>
      <c r="L10" s="15">
        <v>1.6011137550000001</v>
      </c>
      <c r="M10" s="14">
        <v>2388448</v>
      </c>
      <c r="N10" s="15">
        <v>1.7</v>
      </c>
      <c r="O10" s="14">
        <v>119007</v>
      </c>
      <c r="P10" s="14">
        <v>119006.99546015159</v>
      </c>
      <c r="Q10" s="36">
        <v>0</v>
      </c>
      <c r="R10" s="40">
        <v>119007</v>
      </c>
      <c r="S10" s="44">
        <v>119007</v>
      </c>
      <c r="T10" s="26"/>
      <c r="U10" s="26"/>
      <c r="V10" s="31"/>
      <c r="W10" s="27"/>
    </row>
    <row r="11" spans="1:23" x14ac:dyDescent="0.25">
      <c r="A11" s="9" t="s">
        <v>26</v>
      </c>
      <c r="B11" s="10" t="s">
        <v>31</v>
      </c>
      <c r="C11" s="11" t="s">
        <v>32</v>
      </c>
      <c r="D11" s="12">
        <v>82995</v>
      </c>
      <c r="E11" s="13">
        <v>0.90645509999999996</v>
      </c>
      <c r="F11" s="14">
        <v>211345.2</v>
      </c>
      <c r="G11" s="14">
        <v>13899.6</v>
      </c>
      <c r="H11" s="14">
        <v>114914</v>
      </c>
      <c r="I11" s="14">
        <v>22492</v>
      </c>
      <c r="J11" s="14">
        <v>225244.79999999999</v>
      </c>
      <c r="K11" s="15">
        <v>0.77001945589999998</v>
      </c>
      <c r="L11" s="15">
        <v>0.84948438800000003</v>
      </c>
      <c r="M11" s="14">
        <v>2388448</v>
      </c>
      <c r="N11" s="15">
        <v>1.7</v>
      </c>
      <c r="O11" s="14">
        <v>211601.8</v>
      </c>
      <c r="P11" s="14">
        <v>211601.76061202789</v>
      </c>
      <c r="Q11" s="36">
        <v>200298.4</v>
      </c>
      <c r="R11" s="40">
        <v>11303.4</v>
      </c>
      <c r="S11" s="44">
        <v>211601.8</v>
      </c>
      <c r="T11" s="26"/>
      <c r="U11" s="26"/>
      <c r="V11" s="31"/>
      <c r="W11" s="27"/>
    </row>
    <row r="12" spans="1:23" x14ac:dyDescent="0.25">
      <c r="A12" s="9" t="s">
        <v>26</v>
      </c>
      <c r="B12" s="10" t="s">
        <v>33</v>
      </c>
      <c r="C12" s="11" t="s">
        <v>34</v>
      </c>
      <c r="D12" s="12">
        <v>30500</v>
      </c>
      <c r="E12" s="13">
        <v>0.90635940000000004</v>
      </c>
      <c r="F12" s="14">
        <v>39849.300000000003</v>
      </c>
      <c r="G12" s="14">
        <v>2620.8000000000002</v>
      </c>
      <c r="H12" s="14">
        <v>40455.9</v>
      </c>
      <c r="I12" s="14">
        <v>8265.6</v>
      </c>
      <c r="J12" s="14">
        <v>42470.1</v>
      </c>
      <c r="K12" s="15">
        <v>0.39507731779999999</v>
      </c>
      <c r="L12" s="15">
        <v>0.43589476510000003</v>
      </c>
      <c r="M12" s="14">
        <v>2388448</v>
      </c>
      <c r="N12" s="15">
        <v>1.7</v>
      </c>
      <c r="O12" s="14">
        <v>115563.9</v>
      </c>
      <c r="P12" s="14">
        <v>115563.92223203499</v>
      </c>
      <c r="Q12" s="36">
        <v>102272.7</v>
      </c>
      <c r="R12" s="40">
        <v>13291.2</v>
      </c>
      <c r="S12" s="44">
        <v>115563.9</v>
      </c>
      <c r="T12" s="26"/>
      <c r="U12" s="26"/>
      <c r="V12" s="31"/>
      <c r="W12" s="27"/>
    </row>
    <row r="13" spans="1:23" x14ac:dyDescent="0.25">
      <c r="A13" s="9" t="s">
        <v>26</v>
      </c>
      <c r="B13" s="10" t="s">
        <v>35</v>
      </c>
      <c r="C13" s="11" t="s">
        <v>36</v>
      </c>
      <c r="D13" s="12">
        <v>32511</v>
      </c>
      <c r="E13" s="13">
        <v>0.96947890000000003</v>
      </c>
      <c r="F13" s="14">
        <v>151396.5</v>
      </c>
      <c r="G13" s="14">
        <v>9957</v>
      </c>
      <c r="H13" s="14">
        <v>44928.2</v>
      </c>
      <c r="I13" s="14">
        <v>8810.6</v>
      </c>
      <c r="J13" s="14">
        <v>161353.5</v>
      </c>
      <c r="K13" s="15">
        <v>1.4081429533000001</v>
      </c>
      <c r="L13" s="15">
        <v>1.4524740593000001</v>
      </c>
      <c r="M13" s="14">
        <v>2388448</v>
      </c>
      <c r="N13" s="15">
        <v>1.7</v>
      </c>
      <c r="O13" s="14">
        <v>25800.5</v>
      </c>
      <c r="P13" s="14">
        <v>25800.502832149399</v>
      </c>
      <c r="Q13" s="36">
        <v>19111.900000000001</v>
      </c>
      <c r="R13" s="40">
        <v>6688.6</v>
      </c>
      <c r="S13" s="44">
        <v>25800.5</v>
      </c>
      <c r="T13" s="26"/>
      <c r="U13" s="26"/>
      <c r="V13" s="31"/>
      <c r="W13" s="27"/>
    </row>
    <row r="14" spans="1:23" x14ac:dyDescent="0.25">
      <c r="A14" s="9" t="s">
        <v>26</v>
      </c>
      <c r="B14" s="10" t="s">
        <v>37</v>
      </c>
      <c r="C14" s="11" t="s">
        <v>38</v>
      </c>
      <c r="D14" s="12">
        <v>58114</v>
      </c>
      <c r="E14" s="13">
        <v>0.94856890000000005</v>
      </c>
      <c r="F14" s="14">
        <v>167720.9</v>
      </c>
      <c r="G14" s="14">
        <v>11030.6</v>
      </c>
      <c r="H14" s="14">
        <v>79756.7</v>
      </c>
      <c r="I14" s="14">
        <v>15749.2</v>
      </c>
      <c r="J14" s="14">
        <v>178751.5</v>
      </c>
      <c r="K14" s="15">
        <v>0.87270538180000001</v>
      </c>
      <c r="L14" s="15">
        <v>0.92002318630000002</v>
      </c>
      <c r="M14" s="14">
        <v>2388448</v>
      </c>
      <c r="N14" s="15">
        <v>1.7</v>
      </c>
      <c r="O14" s="14">
        <v>142190.29999999999</v>
      </c>
      <c r="P14" s="14">
        <v>142190.34380364031</v>
      </c>
      <c r="Q14" s="36">
        <v>132433.1</v>
      </c>
      <c r="R14" s="40">
        <v>9757.2000000000007</v>
      </c>
      <c r="S14" s="44">
        <v>142190.29999999999</v>
      </c>
      <c r="T14" s="26"/>
      <c r="U14" s="26"/>
      <c r="V14" s="31"/>
      <c r="W14" s="27"/>
    </row>
    <row r="15" spans="1:23" x14ac:dyDescent="0.25">
      <c r="A15" s="9" t="s">
        <v>26</v>
      </c>
      <c r="B15" s="10" t="s">
        <v>39</v>
      </c>
      <c r="C15" s="11" t="s">
        <v>40</v>
      </c>
      <c r="D15" s="12">
        <v>40174</v>
      </c>
      <c r="E15" s="13">
        <v>0.99266940000000004</v>
      </c>
      <c r="F15" s="14">
        <v>92038.9</v>
      </c>
      <c r="G15" s="14">
        <v>6053.2</v>
      </c>
      <c r="H15" s="14">
        <v>59363.4</v>
      </c>
      <c r="I15" s="14">
        <v>10887.3</v>
      </c>
      <c r="J15" s="14">
        <v>98092.1</v>
      </c>
      <c r="K15" s="15">
        <v>0.69276762459999996</v>
      </c>
      <c r="L15" s="15">
        <v>0.6978835296</v>
      </c>
      <c r="M15" s="14">
        <v>2388448</v>
      </c>
      <c r="N15" s="15">
        <v>1.7</v>
      </c>
      <c r="O15" s="14">
        <v>132162</v>
      </c>
      <c r="P15" s="14">
        <v>132162.0208770078</v>
      </c>
      <c r="Q15" s="36">
        <v>131990.29999999999</v>
      </c>
      <c r="R15" s="40">
        <v>171.7</v>
      </c>
      <c r="S15" s="44">
        <v>132162</v>
      </c>
      <c r="T15" s="26"/>
      <c r="U15" s="26"/>
      <c r="V15" s="31"/>
      <c r="W15" s="27"/>
    </row>
    <row r="16" spans="1:23" x14ac:dyDescent="0.25">
      <c r="A16" s="9" t="s">
        <v>26</v>
      </c>
      <c r="B16" s="10" t="s">
        <v>41</v>
      </c>
      <c r="C16" s="11" t="s">
        <v>42</v>
      </c>
      <c r="D16" s="12">
        <v>4422</v>
      </c>
      <c r="E16" s="13">
        <v>1.3596794999999999</v>
      </c>
      <c r="F16" s="14">
        <v>5539</v>
      </c>
      <c r="G16" s="14">
        <v>364.3</v>
      </c>
      <c r="H16" s="14">
        <v>13105.1</v>
      </c>
      <c r="I16" s="14">
        <v>1198.4000000000001</v>
      </c>
      <c r="J16" s="14">
        <v>5903.3</v>
      </c>
      <c r="K16" s="15">
        <v>0.37876851039999998</v>
      </c>
      <c r="L16" s="15">
        <v>0.27857190640000001</v>
      </c>
      <c r="M16" s="14">
        <v>2388448</v>
      </c>
      <c r="N16" s="15">
        <v>1.7</v>
      </c>
      <c r="O16" s="14">
        <v>28263</v>
      </c>
      <c r="P16" s="14">
        <v>28263.044584948599</v>
      </c>
      <c r="Q16" s="36">
        <v>31011.9</v>
      </c>
      <c r="R16" s="40">
        <v>-2748.9</v>
      </c>
      <c r="S16" s="44">
        <v>31011.9</v>
      </c>
      <c r="T16" s="26"/>
      <c r="U16" s="26"/>
      <c r="V16" s="31"/>
      <c r="W16" s="27"/>
    </row>
    <row r="17" spans="1:23" x14ac:dyDescent="0.25">
      <c r="A17" s="9" t="s">
        <v>26</v>
      </c>
      <c r="B17" s="10" t="s">
        <v>43</v>
      </c>
      <c r="C17" s="11" t="s">
        <v>44</v>
      </c>
      <c r="D17" s="12">
        <v>17408</v>
      </c>
      <c r="E17" s="13">
        <v>1.1493035</v>
      </c>
      <c r="F17" s="14">
        <v>19160</v>
      </c>
      <c r="G17" s="14">
        <v>1260.0999999999999</v>
      </c>
      <c r="H17" s="14">
        <v>40695</v>
      </c>
      <c r="I17" s="14">
        <v>4717.7</v>
      </c>
      <c r="J17" s="14">
        <v>20420.099999999999</v>
      </c>
      <c r="K17" s="15">
        <v>0.3328188118</v>
      </c>
      <c r="L17" s="15">
        <v>0.28958304899999998</v>
      </c>
      <c r="M17" s="14">
        <v>2388448</v>
      </c>
      <c r="N17" s="15">
        <v>1.7</v>
      </c>
      <c r="O17" s="14">
        <v>93319</v>
      </c>
      <c r="P17" s="14">
        <v>93318.959346074698</v>
      </c>
      <c r="Q17" s="36">
        <v>99332.6</v>
      </c>
      <c r="R17" s="40">
        <v>-6013.6</v>
      </c>
      <c r="S17" s="44">
        <v>99332.6</v>
      </c>
      <c r="T17" s="26"/>
      <c r="U17" s="26"/>
      <c r="V17" s="31"/>
      <c r="W17" s="27"/>
    </row>
    <row r="18" spans="1:23" x14ac:dyDescent="0.25">
      <c r="A18" s="9" t="s">
        <v>26</v>
      </c>
      <c r="B18" s="10" t="s">
        <v>45</v>
      </c>
      <c r="C18" s="11" t="s">
        <v>46</v>
      </c>
      <c r="D18" s="12">
        <v>15851</v>
      </c>
      <c r="E18" s="13">
        <v>1.1305335999999999</v>
      </c>
      <c r="F18" s="14">
        <v>29465.7</v>
      </c>
      <c r="G18" s="14">
        <v>1937.9</v>
      </c>
      <c r="H18" s="14">
        <v>26639.200000000001</v>
      </c>
      <c r="I18" s="14">
        <v>4295.7</v>
      </c>
      <c r="J18" s="14">
        <v>31403.599999999999</v>
      </c>
      <c r="K18" s="15">
        <v>0.56211003159999995</v>
      </c>
      <c r="L18" s="15">
        <v>0.49720771819999998</v>
      </c>
      <c r="M18" s="14">
        <v>2388448</v>
      </c>
      <c r="N18" s="15">
        <v>1.7</v>
      </c>
      <c r="O18" s="14">
        <v>71280.3</v>
      </c>
      <c r="P18" s="14">
        <v>71280.302455662197</v>
      </c>
      <c r="Q18" s="36">
        <v>69484.800000000003</v>
      </c>
      <c r="R18" s="40">
        <v>1795.5</v>
      </c>
      <c r="S18" s="44">
        <v>71280.3</v>
      </c>
      <c r="T18" s="26"/>
      <c r="U18" s="26"/>
      <c r="V18" s="31"/>
      <c r="W18" s="27"/>
    </row>
    <row r="19" spans="1:23" x14ac:dyDescent="0.25">
      <c r="A19" s="9" t="s">
        <v>26</v>
      </c>
      <c r="B19" s="10" t="s">
        <v>47</v>
      </c>
      <c r="C19" s="11" t="s">
        <v>48</v>
      </c>
      <c r="D19" s="12">
        <v>15046</v>
      </c>
      <c r="E19" s="13">
        <v>1.3218323999999999</v>
      </c>
      <c r="F19" s="14">
        <v>29987.8</v>
      </c>
      <c r="G19" s="14">
        <v>1972.2</v>
      </c>
      <c r="H19" s="14">
        <v>32794.400000000001</v>
      </c>
      <c r="I19" s="14">
        <v>4077.5</v>
      </c>
      <c r="J19" s="14">
        <v>31960</v>
      </c>
      <c r="K19" s="15">
        <v>0.60267723520000005</v>
      </c>
      <c r="L19" s="15">
        <v>0.45594073439999999</v>
      </c>
      <c r="M19" s="14">
        <v>2388448</v>
      </c>
      <c r="N19" s="15">
        <v>1.7</v>
      </c>
      <c r="O19" s="14">
        <v>81823.399999999994</v>
      </c>
      <c r="P19" s="14">
        <v>81823.354721079901</v>
      </c>
      <c r="Q19" s="36">
        <v>85269.4</v>
      </c>
      <c r="R19" s="40">
        <v>-3446</v>
      </c>
      <c r="S19" s="44">
        <v>85269.4</v>
      </c>
      <c r="T19" s="26"/>
      <c r="U19" s="26"/>
      <c r="V19" s="31"/>
      <c r="W19" s="27"/>
    </row>
    <row r="20" spans="1:23" x14ac:dyDescent="0.25">
      <c r="A20" s="9" t="s">
        <v>26</v>
      </c>
      <c r="B20" s="10" t="s">
        <v>49</v>
      </c>
      <c r="C20" s="11" t="s">
        <v>50</v>
      </c>
      <c r="D20" s="12">
        <v>38097</v>
      </c>
      <c r="E20" s="13">
        <v>1.2502880999999999</v>
      </c>
      <c r="F20" s="14">
        <v>139422.70000000001</v>
      </c>
      <c r="G20" s="14">
        <v>9169.5</v>
      </c>
      <c r="H20" s="14">
        <v>25160.6</v>
      </c>
      <c r="I20" s="14">
        <v>10324.5</v>
      </c>
      <c r="J20" s="14">
        <v>148592.20000000001</v>
      </c>
      <c r="K20" s="15">
        <v>1.1066338490000001</v>
      </c>
      <c r="L20" s="15">
        <v>0.88510308059999998</v>
      </c>
      <c r="M20" s="14">
        <v>2388448</v>
      </c>
      <c r="N20" s="15">
        <v>1.7</v>
      </c>
      <c r="O20" s="14">
        <v>128363.7</v>
      </c>
      <c r="P20" s="14">
        <v>128363.7253208489</v>
      </c>
      <c r="Q20" s="36">
        <v>123651</v>
      </c>
      <c r="R20" s="40">
        <v>4712.7</v>
      </c>
      <c r="S20" s="44">
        <v>128363.7</v>
      </c>
      <c r="T20" s="26"/>
      <c r="U20" s="26"/>
      <c r="V20" s="31"/>
      <c r="W20" s="27"/>
    </row>
    <row r="21" spans="1:23" x14ac:dyDescent="0.25">
      <c r="A21" s="9" t="s">
        <v>26</v>
      </c>
      <c r="B21" s="10" t="s">
        <v>51</v>
      </c>
      <c r="C21" s="11" t="s">
        <v>52</v>
      </c>
      <c r="D21" s="12">
        <v>8271</v>
      </c>
      <c r="E21" s="13">
        <v>1.2394923</v>
      </c>
      <c r="F21" s="14">
        <v>12899.6</v>
      </c>
      <c r="G21" s="14">
        <v>848.4</v>
      </c>
      <c r="H21" s="14">
        <v>19737.5</v>
      </c>
      <c r="I21" s="14">
        <v>2241.5</v>
      </c>
      <c r="J21" s="14">
        <v>13748</v>
      </c>
      <c r="K21" s="15">
        <v>0.47160615210000001</v>
      </c>
      <c r="L21" s="15">
        <v>0.38048332540000002</v>
      </c>
      <c r="M21" s="14">
        <v>2388448</v>
      </c>
      <c r="N21" s="15">
        <v>1.7</v>
      </c>
      <c r="O21" s="14">
        <v>44735.8</v>
      </c>
      <c r="P21" s="14">
        <v>44735.829823071603</v>
      </c>
      <c r="Q21" s="36">
        <v>44054.5</v>
      </c>
      <c r="R21" s="40">
        <v>681.3</v>
      </c>
      <c r="S21" s="44">
        <v>44735.8</v>
      </c>
      <c r="T21" s="26"/>
      <c r="U21" s="26"/>
      <c r="V21" s="31"/>
      <c r="W21" s="27"/>
    </row>
    <row r="22" spans="1:23" x14ac:dyDescent="0.25">
      <c r="A22" s="9" t="s">
        <v>26</v>
      </c>
      <c r="B22" s="10" t="s">
        <v>53</v>
      </c>
      <c r="C22" s="11" t="s">
        <v>54</v>
      </c>
      <c r="D22" s="12">
        <v>21286</v>
      </c>
      <c r="E22" s="13">
        <v>0.99199720000000002</v>
      </c>
      <c r="F22" s="14">
        <v>54844.7</v>
      </c>
      <c r="G22" s="14">
        <v>3607</v>
      </c>
      <c r="H22" s="14">
        <v>33925.800000000003</v>
      </c>
      <c r="I22" s="14">
        <v>5768.6</v>
      </c>
      <c r="J22" s="14">
        <v>58451.7</v>
      </c>
      <c r="K22" s="15">
        <v>0.77911550370000004</v>
      </c>
      <c r="L22" s="15">
        <v>0.78540091010000002</v>
      </c>
      <c r="M22" s="14">
        <v>2388448</v>
      </c>
      <c r="N22" s="15">
        <v>1.7</v>
      </c>
      <c r="O22" s="14">
        <v>63866.6</v>
      </c>
      <c r="P22" s="14">
        <v>63866.6343032195</v>
      </c>
      <c r="Q22" s="36">
        <v>63689.599999999999</v>
      </c>
      <c r="R22" s="40">
        <v>177</v>
      </c>
      <c r="S22" s="44">
        <v>63866.6</v>
      </c>
      <c r="T22" s="26"/>
      <c r="U22" s="26"/>
      <c r="V22" s="31"/>
      <c r="W22" s="27"/>
    </row>
    <row r="23" spans="1:23" x14ac:dyDescent="0.25">
      <c r="A23" s="9" t="s">
        <v>26</v>
      </c>
      <c r="B23" s="10" t="s">
        <v>55</v>
      </c>
      <c r="C23" s="11" t="s">
        <v>56</v>
      </c>
      <c r="D23" s="12">
        <v>19828</v>
      </c>
      <c r="E23" s="13">
        <v>1.0857787000000001</v>
      </c>
      <c r="F23" s="14">
        <v>33975.9</v>
      </c>
      <c r="G23" s="14">
        <v>2234.5</v>
      </c>
      <c r="H23" s="14">
        <v>39444</v>
      </c>
      <c r="I23" s="14">
        <v>5373.5</v>
      </c>
      <c r="J23" s="14">
        <v>36210.400000000001</v>
      </c>
      <c r="K23" s="15">
        <v>0.51814737060000005</v>
      </c>
      <c r="L23" s="15">
        <v>0.4772126867</v>
      </c>
      <c r="M23" s="14">
        <v>2388448</v>
      </c>
      <c r="N23" s="15">
        <v>1.7</v>
      </c>
      <c r="O23" s="14">
        <v>87058.2</v>
      </c>
      <c r="P23" s="14">
        <v>87058.246015684999</v>
      </c>
      <c r="Q23" s="36">
        <v>81396.100000000006</v>
      </c>
      <c r="R23" s="40">
        <v>5662.1</v>
      </c>
      <c r="S23" s="44">
        <v>87058.2</v>
      </c>
      <c r="T23" s="26"/>
      <c r="U23" s="26"/>
      <c r="V23" s="31"/>
      <c r="W23" s="27"/>
    </row>
    <row r="24" spans="1:23" x14ac:dyDescent="0.25">
      <c r="A24" s="9" t="s">
        <v>26</v>
      </c>
      <c r="B24" s="10" t="s">
        <v>57</v>
      </c>
      <c r="C24" s="11" t="s">
        <v>58</v>
      </c>
      <c r="D24" s="12">
        <v>18655</v>
      </c>
      <c r="E24" s="13">
        <v>1.1462211</v>
      </c>
      <c r="F24" s="14">
        <v>39085.4</v>
      </c>
      <c r="G24" s="14">
        <v>2570.5</v>
      </c>
      <c r="H24" s="14">
        <v>30061.3</v>
      </c>
      <c r="I24" s="14">
        <v>5055.6000000000004</v>
      </c>
      <c r="J24" s="14">
        <v>41655.9</v>
      </c>
      <c r="K24" s="15">
        <v>0.63354949140000005</v>
      </c>
      <c r="L24" s="15">
        <v>0.55272886830000001</v>
      </c>
      <c r="M24" s="14">
        <v>2388448</v>
      </c>
      <c r="N24" s="15">
        <v>1.7</v>
      </c>
      <c r="O24" s="14">
        <v>81127.600000000006</v>
      </c>
      <c r="P24" s="14">
        <v>81127.572065582499</v>
      </c>
      <c r="Q24" s="36">
        <v>88856.3</v>
      </c>
      <c r="R24" s="40">
        <v>-7728.7</v>
      </c>
      <c r="S24" s="44">
        <v>88856.3</v>
      </c>
      <c r="T24" s="26"/>
      <c r="U24" s="26"/>
      <c r="V24" s="31"/>
      <c r="W24" s="27"/>
    </row>
    <row r="25" spans="1:23" x14ac:dyDescent="0.25">
      <c r="A25" s="9" t="s">
        <v>26</v>
      </c>
      <c r="B25" s="10" t="s">
        <v>59</v>
      </c>
      <c r="C25" s="11" t="s">
        <v>60</v>
      </c>
      <c r="D25" s="12">
        <v>8101</v>
      </c>
      <c r="E25" s="13">
        <v>1.2630629</v>
      </c>
      <c r="F25" s="14">
        <v>10549.3</v>
      </c>
      <c r="G25" s="14">
        <v>693.8</v>
      </c>
      <c r="H25" s="14">
        <v>26125.4</v>
      </c>
      <c r="I25" s="14">
        <v>2195.4</v>
      </c>
      <c r="J25" s="14">
        <v>11243.1</v>
      </c>
      <c r="K25" s="15">
        <v>0.393773286</v>
      </c>
      <c r="L25" s="15">
        <v>0.31176063040000002</v>
      </c>
      <c r="M25" s="14">
        <v>2388448</v>
      </c>
      <c r="N25" s="15">
        <v>1.7</v>
      </c>
      <c r="O25" s="14">
        <v>46975</v>
      </c>
      <c r="P25" s="14">
        <v>46974.993473812501</v>
      </c>
      <c r="Q25" s="36">
        <v>45961.8</v>
      </c>
      <c r="R25" s="40">
        <v>1013.2</v>
      </c>
      <c r="S25" s="44">
        <v>46975</v>
      </c>
      <c r="T25" s="26"/>
      <c r="U25" s="26"/>
      <c r="V25" s="31"/>
      <c r="W25" s="27"/>
    </row>
    <row r="26" spans="1:23" x14ac:dyDescent="0.25">
      <c r="A26" s="9" t="s">
        <v>26</v>
      </c>
      <c r="B26" s="10" t="s">
        <v>61</v>
      </c>
      <c r="C26" s="11" t="s">
        <v>62</v>
      </c>
      <c r="D26" s="12">
        <v>9551</v>
      </c>
      <c r="E26" s="13">
        <v>1.3519231</v>
      </c>
      <c r="F26" s="14">
        <v>20216</v>
      </c>
      <c r="G26" s="14">
        <v>1329.6</v>
      </c>
      <c r="H26" s="14">
        <v>21823.200000000001</v>
      </c>
      <c r="I26" s="14">
        <v>2588.4</v>
      </c>
      <c r="J26" s="14">
        <v>21545.599999999999</v>
      </c>
      <c r="K26" s="15">
        <v>0.64004074629999996</v>
      </c>
      <c r="L26" s="15">
        <v>0.47342984690000001</v>
      </c>
      <c r="M26" s="14">
        <v>2388448</v>
      </c>
      <c r="N26" s="15">
        <v>1.7</v>
      </c>
      <c r="O26" s="14">
        <v>52376</v>
      </c>
      <c r="P26" s="14">
        <v>52375.958923273298</v>
      </c>
      <c r="Q26" s="36">
        <v>50906</v>
      </c>
      <c r="R26" s="40">
        <v>1470</v>
      </c>
      <c r="S26" s="44">
        <v>52376</v>
      </c>
      <c r="T26" s="26"/>
      <c r="U26" s="26"/>
      <c r="V26" s="31"/>
      <c r="W26" s="27"/>
    </row>
    <row r="27" spans="1:23" x14ac:dyDescent="0.25">
      <c r="A27" s="9" t="s">
        <v>26</v>
      </c>
      <c r="B27" s="10" t="s">
        <v>63</v>
      </c>
      <c r="C27" s="11" t="s">
        <v>64</v>
      </c>
      <c r="D27" s="12">
        <v>5842</v>
      </c>
      <c r="E27" s="13">
        <v>1.4251362000000001</v>
      </c>
      <c r="F27" s="14">
        <v>9811.2999999999993</v>
      </c>
      <c r="G27" s="14">
        <v>645.29999999999995</v>
      </c>
      <c r="H27" s="14">
        <v>17486.3</v>
      </c>
      <c r="I27" s="14">
        <v>1583.2</v>
      </c>
      <c r="J27" s="14">
        <v>10456.6</v>
      </c>
      <c r="K27" s="15">
        <v>0.50783922439999996</v>
      </c>
      <c r="L27" s="15">
        <v>0.35634434409999999</v>
      </c>
      <c r="M27" s="14">
        <v>2388448</v>
      </c>
      <c r="N27" s="15">
        <v>1.7</v>
      </c>
      <c r="O27" s="14">
        <v>36995.1</v>
      </c>
      <c r="P27" s="14">
        <v>36995.139552446199</v>
      </c>
      <c r="Q27" s="36">
        <v>39226</v>
      </c>
      <c r="R27" s="40">
        <v>-2230.9</v>
      </c>
      <c r="S27" s="44">
        <v>39226</v>
      </c>
      <c r="T27" s="26"/>
      <c r="U27" s="26"/>
      <c r="V27" s="31"/>
      <c r="W27" s="27"/>
    </row>
    <row r="28" spans="1:23" x14ac:dyDescent="0.25">
      <c r="A28" s="9" t="s">
        <v>26</v>
      </c>
      <c r="B28" s="10" t="s">
        <v>65</v>
      </c>
      <c r="C28" s="11" t="s">
        <v>66</v>
      </c>
      <c r="D28" s="12">
        <v>23813</v>
      </c>
      <c r="E28" s="13">
        <v>1.0647963</v>
      </c>
      <c r="F28" s="14">
        <v>72395.100000000006</v>
      </c>
      <c r="G28" s="14">
        <v>4761.2</v>
      </c>
      <c r="H28" s="14">
        <v>42520.3</v>
      </c>
      <c r="I28" s="14">
        <v>6453.4</v>
      </c>
      <c r="J28" s="14">
        <v>77156.3</v>
      </c>
      <c r="K28" s="15">
        <v>0.91929796649999995</v>
      </c>
      <c r="L28" s="15">
        <v>0.86335571089999996</v>
      </c>
      <c r="M28" s="14">
        <v>2388448</v>
      </c>
      <c r="N28" s="15">
        <v>1.7</v>
      </c>
      <c r="O28" s="14">
        <v>70155.3</v>
      </c>
      <c r="P28" s="14">
        <v>70155.263019683902</v>
      </c>
      <c r="Q28" s="36">
        <v>83345.5</v>
      </c>
      <c r="R28" s="40">
        <v>-13190.2</v>
      </c>
      <c r="S28" s="44">
        <v>83345.5</v>
      </c>
      <c r="T28" s="26"/>
      <c r="U28" s="26"/>
      <c r="V28" s="31"/>
      <c r="W28" s="27"/>
    </row>
    <row r="29" spans="1:23" x14ac:dyDescent="0.25">
      <c r="A29" s="9" t="s">
        <v>26</v>
      </c>
      <c r="B29" s="10" t="s">
        <v>67</v>
      </c>
      <c r="C29" s="11" t="s">
        <v>68</v>
      </c>
      <c r="D29" s="12">
        <v>10951</v>
      </c>
      <c r="E29" s="13">
        <v>1.326481</v>
      </c>
      <c r="F29" s="14">
        <v>27140.3</v>
      </c>
      <c r="G29" s="14">
        <v>1785</v>
      </c>
      <c r="H29" s="14">
        <v>27842.799999999999</v>
      </c>
      <c r="I29" s="14">
        <v>2967.8</v>
      </c>
      <c r="J29" s="14">
        <v>28925.3</v>
      </c>
      <c r="K29" s="15">
        <v>0.74941452109999995</v>
      </c>
      <c r="L29" s="15">
        <v>0.56496438400000004</v>
      </c>
      <c r="M29" s="14">
        <v>2388448</v>
      </c>
      <c r="N29" s="15">
        <v>1.7</v>
      </c>
      <c r="O29" s="14">
        <v>54525.9</v>
      </c>
      <c r="P29" s="14">
        <v>54525.927647373297</v>
      </c>
      <c r="Q29" s="36">
        <v>56861.7</v>
      </c>
      <c r="R29" s="40">
        <v>-2335.8000000000002</v>
      </c>
      <c r="S29" s="44">
        <v>56861.7</v>
      </c>
      <c r="T29" s="26"/>
      <c r="U29" s="26"/>
      <c r="V29" s="31"/>
      <c r="W29" s="27"/>
    </row>
    <row r="30" spans="1:23" x14ac:dyDescent="0.25">
      <c r="A30" s="9" t="s">
        <v>26</v>
      </c>
      <c r="B30" s="10" t="s">
        <v>69</v>
      </c>
      <c r="C30" s="11" t="s">
        <v>70</v>
      </c>
      <c r="D30" s="12">
        <v>33139</v>
      </c>
      <c r="E30" s="13">
        <v>1.1091477000000001</v>
      </c>
      <c r="F30" s="14">
        <v>71263.100000000006</v>
      </c>
      <c r="G30" s="14">
        <v>4686.8</v>
      </c>
      <c r="H30" s="14">
        <v>57295.9</v>
      </c>
      <c r="I30" s="14">
        <v>8980.7999999999993</v>
      </c>
      <c r="J30" s="14">
        <v>75949.899999999994</v>
      </c>
      <c r="K30" s="15">
        <v>0.65025926769999998</v>
      </c>
      <c r="L30" s="15">
        <v>0.58626931989999997</v>
      </c>
      <c r="M30" s="14">
        <v>2388448</v>
      </c>
      <c r="N30" s="15">
        <v>1.7</v>
      </c>
      <c r="O30" s="14">
        <v>135377.9</v>
      </c>
      <c r="P30" s="14">
        <v>135377.8854583381</v>
      </c>
      <c r="Q30" s="36">
        <v>146481.60000000001</v>
      </c>
      <c r="R30" s="40">
        <v>-11103.7</v>
      </c>
      <c r="S30" s="44">
        <v>146481.60000000001</v>
      </c>
      <c r="T30" s="26"/>
      <c r="U30" s="26"/>
      <c r="V30" s="31"/>
      <c r="W30" s="27"/>
    </row>
    <row r="31" spans="1:23" x14ac:dyDescent="0.25">
      <c r="A31" s="9" t="s">
        <v>26</v>
      </c>
      <c r="B31" s="10" t="s">
        <v>71</v>
      </c>
      <c r="C31" s="11" t="s">
        <v>72</v>
      </c>
      <c r="D31" s="12">
        <v>10829</v>
      </c>
      <c r="E31" s="13">
        <v>1.1322532999999999</v>
      </c>
      <c r="F31" s="14">
        <v>20243.5</v>
      </c>
      <c r="G31" s="14">
        <v>1331.4</v>
      </c>
      <c r="H31" s="14">
        <v>20910.599999999999</v>
      </c>
      <c r="I31" s="14">
        <v>2934.7</v>
      </c>
      <c r="J31" s="14">
        <v>21574.9</v>
      </c>
      <c r="K31" s="15">
        <v>0.56527331930000002</v>
      </c>
      <c r="L31" s="15">
        <v>0.49924634289999997</v>
      </c>
      <c r="M31" s="14">
        <v>2388448</v>
      </c>
      <c r="N31" s="15">
        <v>1.7</v>
      </c>
      <c r="O31" s="14">
        <v>48688.3</v>
      </c>
      <c r="P31" s="14">
        <v>48688.301884339999</v>
      </c>
      <c r="Q31" s="36">
        <v>47593.9</v>
      </c>
      <c r="R31" s="40">
        <v>1094.4000000000001</v>
      </c>
      <c r="S31" s="44">
        <v>48688.3</v>
      </c>
      <c r="T31" s="26"/>
      <c r="U31" s="26"/>
      <c r="V31" s="31"/>
      <c r="W31" s="27"/>
    </row>
    <row r="32" spans="1:23" x14ac:dyDescent="0.25">
      <c r="A32" s="9" t="s">
        <v>26</v>
      </c>
      <c r="B32" s="10" t="s">
        <v>73</v>
      </c>
      <c r="C32" s="11" t="s">
        <v>74</v>
      </c>
      <c r="D32" s="12">
        <v>10953</v>
      </c>
      <c r="E32" s="13">
        <v>1.5816184</v>
      </c>
      <c r="F32" s="14">
        <v>19454.400000000001</v>
      </c>
      <c r="G32" s="14">
        <v>1279.5</v>
      </c>
      <c r="H32" s="14">
        <v>23153.5</v>
      </c>
      <c r="I32" s="14">
        <v>2968.3</v>
      </c>
      <c r="J32" s="14">
        <v>20733.900000000001</v>
      </c>
      <c r="K32" s="15">
        <v>0.53708867199999999</v>
      </c>
      <c r="L32" s="15">
        <v>0.33958170440000002</v>
      </c>
      <c r="M32" s="14">
        <v>2388448</v>
      </c>
      <c r="N32" s="15">
        <v>1.7</v>
      </c>
      <c r="O32" s="14">
        <v>77937.399999999994</v>
      </c>
      <c r="P32" s="14">
        <v>77937.419325692405</v>
      </c>
      <c r="Q32" s="36">
        <v>71705.600000000006</v>
      </c>
      <c r="R32" s="40">
        <v>6231.8</v>
      </c>
      <c r="S32" s="44">
        <v>77937.399999999994</v>
      </c>
      <c r="T32" s="26"/>
      <c r="U32" s="26"/>
      <c r="V32" s="31"/>
      <c r="W32" s="27"/>
    </row>
    <row r="33" spans="1:23" x14ac:dyDescent="0.25">
      <c r="A33" s="9" t="s">
        <v>26</v>
      </c>
      <c r="B33" s="10" t="s">
        <v>75</v>
      </c>
      <c r="C33" s="11" t="s">
        <v>76</v>
      </c>
      <c r="D33" s="12">
        <v>21619</v>
      </c>
      <c r="E33" s="13">
        <v>1.0979916000000001</v>
      </c>
      <c r="F33" s="14">
        <v>24155.4</v>
      </c>
      <c r="G33" s="14">
        <v>1588.6</v>
      </c>
      <c r="H33" s="14">
        <v>46311</v>
      </c>
      <c r="I33" s="14">
        <v>5858.9</v>
      </c>
      <c r="J33" s="14">
        <v>25744</v>
      </c>
      <c r="K33" s="15">
        <v>0.33786240649999999</v>
      </c>
      <c r="L33" s="15">
        <v>0.30770946380000003</v>
      </c>
      <c r="M33" s="14">
        <v>2388448</v>
      </c>
      <c r="N33" s="15">
        <v>1.7</v>
      </c>
      <c r="O33" s="14">
        <v>109295.7</v>
      </c>
      <c r="P33" s="14">
        <v>109295.74411335769</v>
      </c>
      <c r="Q33" s="36">
        <v>108538.8</v>
      </c>
      <c r="R33" s="40">
        <v>756.9</v>
      </c>
      <c r="S33" s="44">
        <v>109295.7</v>
      </c>
      <c r="T33" s="26"/>
      <c r="U33" s="26"/>
      <c r="V33" s="31"/>
      <c r="W33" s="27"/>
    </row>
    <row r="34" spans="1:23" x14ac:dyDescent="0.25">
      <c r="A34" s="9" t="s">
        <v>26</v>
      </c>
      <c r="B34" s="10" t="s">
        <v>77</v>
      </c>
      <c r="C34" s="11" t="s">
        <v>78</v>
      </c>
      <c r="D34" s="12">
        <v>22922</v>
      </c>
      <c r="E34" s="13">
        <v>1.0442834000000001</v>
      </c>
      <c r="F34" s="14">
        <v>39579.5</v>
      </c>
      <c r="G34" s="14">
        <v>2603</v>
      </c>
      <c r="H34" s="14">
        <v>38877.800000000003</v>
      </c>
      <c r="I34" s="14">
        <v>6212</v>
      </c>
      <c r="J34" s="14">
        <v>42182.5</v>
      </c>
      <c r="K34" s="15">
        <v>0.52213046559999998</v>
      </c>
      <c r="L34" s="15">
        <v>0.499989242</v>
      </c>
      <c r="M34" s="14">
        <v>2388448</v>
      </c>
      <c r="N34" s="15">
        <v>1.7</v>
      </c>
      <c r="O34" s="14">
        <v>94993.7</v>
      </c>
      <c r="P34" s="14">
        <v>94993.695479567497</v>
      </c>
      <c r="Q34" s="36">
        <v>99099.9</v>
      </c>
      <c r="R34" s="40">
        <v>-4106.2</v>
      </c>
      <c r="S34" s="44">
        <v>99099.9</v>
      </c>
      <c r="T34" s="26"/>
      <c r="U34" s="26"/>
      <c r="V34" s="31"/>
      <c r="W34" s="27"/>
    </row>
    <row r="35" spans="1:23" x14ac:dyDescent="0.25">
      <c r="A35" s="9" t="s">
        <v>26</v>
      </c>
      <c r="B35" s="10" t="s">
        <v>79</v>
      </c>
      <c r="C35" s="11" t="s">
        <v>80</v>
      </c>
      <c r="D35" s="12">
        <v>13261</v>
      </c>
      <c r="E35" s="13">
        <v>1.4224771</v>
      </c>
      <c r="F35" s="14">
        <v>19038.3</v>
      </c>
      <c r="G35" s="14">
        <v>1252.0999999999999</v>
      </c>
      <c r="H35" s="14">
        <v>33712.5</v>
      </c>
      <c r="I35" s="14">
        <v>3593.8</v>
      </c>
      <c r="J35" s="14">
        <v>20290.400000000001</v>
      </c>
      <c r="K35" s="15">
        <v>0.4341233344</v>
      </c>
      <c r="L35" s="15">
        <v>0.30518827640000001</v>
      </c>
      <c r="M35" s="14">
        <v>2388448</v>
      </c>
      <c r="N35" s="15">
        <v>1.7</v>
      </c>
      <c r="O35" s="14">
        <v>87011.4</v>
      </c>
      <c r="P35" s="14">
        <v>87011.350338413904</v>
      </c>
      <c r="Q35" s="36">
        <v>83369.100000000006</v>
      </c>
      <c r="R35" s="40">
        <v>3642.3</v>
      </c>
      <c r="S35" s="44">
        <v>87011.4</v>
      </c>
      <c r="T35" s="26"/>
      <c r="U35" s="26"/>
      <c r="V35" s="31"/>
      <c r="W35" s="27"/>
    </row>
    <row r="36" spans="1:23" x14ac:dyDescent="0.25">
      <c r="A36" s="3"/>
      <c r="B36" s="16"/>
      <c r="C36" s="17" t="s">
        <v>81</v>
      </c>
      <c r="D36" s="18">
        <f ca="1">SUMIF(INDIRECT("R1C1",FALSE):INDIRECT("R65000C1",FALSE),"=1",INDIRECT("R1C[0]",FALSE):INDIRECT("R65000C[0]",FALSE))</f>
        <v>1014646</v>
      </c>
      <c r="E36" s="19" t="s">
        <v>82</v>
      </c>
      <c r="F36" s="20">
        <f ca="1">SUMIF(INDIRECT("R1C1",FALSE):INDIRECT("R65000C1",FALSE),"=1",INDIRECT("R1C[0]",FALSE):INDIRECT("R65000C[0]",FALSE))</f>
        <v>3355469.5999999992</v>
      </c>
      <c r="G36" s="20">
        <f ca="1">SUMIF(INDIRECT("R1C1",FALSE):INDIRECT("R65000C1",FALSE),"=1",INDIRECT("R1C[0]",FALSE):INDIRECT("R65000C[0]",FALSE))</f>
        <v>220681</v>
      </c>
      <c r="H36" s="20">
        <f ca="1">SUMIF(INDIRECT("R1C1",FALSE):INDIRECT("R65000C1",FALSE),"=1",INDIRECT("R1C[0]",FALSE):INDIRECT("R65000C[0]",FALSE))</f>
        <v>1559470.3</v>
      </c>
      <c r="I36" s="20">
        <f ca="1">SUMIF(INDIRECT("R1C1",FALSE):INDIRECT("R65000C1",FALSE),"=1",INDIRECT("R1C[0]",FALSE):INDIRECT("R65000C[0]",FALSE))</f>
        <v>164915.29999999996</v>
      </c>
      <c r="J36" s="20">
        <f ca="1">SUMIF(INDIRECT("R1C1",FALSE):INDIRECT("R65000C1",FALSE),"=1",INDIRECT("R1C[0]",FALSE):INDIRECT("R65000C[0]",FALSE))</f>
        <v>3576150.5999999996</v>
      </c>
      <c r="K36" s="21" t="s">
        <v>82</v>
      </c>
      <c r="L36" s="21" t="s">
        <v>82</v>
      </c>
      <c r="M36" s="20">
        <f ca="1">SUMIF(INDIRECT("R1C1",FALSE):INDIRECT("R65000C1",FALSE),"=1",INDIRECT("R1C[0]",FALSE):INDIRECT("R65000C[0]",FALSE))/COUNTIF(INDIRECT("R1C1",FALSE):INDIRECT("R65000C1",FALSE),"=1")</f>
        <v>2388448</v>
      </c>
      <c r="N36" s="21">
        <f ca="1">SUMIF(INDIRECT("R1C1",FALSE):INDIRECT("R65000C1",FALSE),"=1",INDIRECT("R1C[0]",FALSE):INDIRECT("R65000C[0]",FALSE))/COUNTIF(INDIRECT("R1C1",FALSE):INDIRECT("R65000C1",FALSE),"=1")</f>
        <v>1.7000000000000004</v>
      </c>
      <c r="O36" s="20">
        <f ca="1">SUMIF(INDIRECT("R1C1",FALSE):INDIRECT("R65000C1",FALSE),"=1",INDIRECT("R1C[0]",FALSE):INDIRECT("R65000C[0]",FALSE))</f>
        <v>2348828.5</v>
      </c>
      <c r="P36" s="20">
        <f ca="1">SUMIF(INDIRECT("R1C1",FALSE):INDIRECT("R65000C1",FALSE),"=1",INDIRECT("R1C[0]",FALSE):INDIRECT("R65000C[0]",FALSE))</f>
        <v>2348828.6275890856</v>
      </c>
      <c r="Q36" s="37">
        <v>2208311.4000000004</v>
      </c>
      <c r="R36" s="41">
        <v>140517.1</v>
      </c>
      <c r="S36" s="45">
        <v>2401732.5</v>
      </c>
      <c r="T36" s="26"/>
      <c r="U36" s="26"/>
      <c r="V36" s="31"/>
      <c r="W36" s="27"/>
    </row>
    <row r="37" spans="1:23" x14ac:dyDescent="0.25">
      <c r="A37" s="1"/>
      <c r="B37" s="22"/>
      <c r="C37" s="23"/>
      <c r="D37" s="24"/>
      <c r="E37" s="24"/>
      <c r="F37" s="24"/>
      <c r="G37" s="24" t="s">
        <v>83</v>
      </c>
      <c r="H37" s="24" t="s">
        <v>83</v>
      </c>
      <c r="I37" s="24" t="s">
        <v>83</v>
      </c>
      <c r="J37" s="24" t="s">
        <v>83</v>
      </c>
      <c r="K37" s="24"/>
      <c r="L37" s="24"/>
      <c r="M37" s="24" t="s">
        <v>83</v>
      </c>
      <c r="N37" s="24"/>
      <c r="O37" s="24"/>
      <c r="P37" s="24" t="s">
        <v>83</v>
      </c>
      <c r="Q37" s="32"/>
      <c r="R37" s="32"/>
      <c r="S37" s="32"/>
      <c r="T37" s="32"/>
      <c r="U37" s="27"/>
      <c r="V37" s="27"/>
      <c r="W37" s="27"/>
    </row>
    <row r="38" spans="1:23" x14ac:dyDescent="0.25">
      <c r="A38" s="1"/>
      <c r="B38" s="1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33"/>
      <c r="R38" s="33"/>
      <c r="S38" s="33"/>
      <c r="T38" s="33"/>
      <c r="U38" s="33"/>
      <c r="V38" s="33"/>
      <c r="W38" s="33"/>
    </row>
    <row r="39" spans="1:23" x14ac:dyDescent="0.25">
      <c r="A39" s="1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33"/>
      <c r="R39" s="33"/>
      <c r="S39" s="33"/>
      <c r="T39" s="33"/>
      <c r="U39" s="33"/>
      <c r="V39" s="33"/>
      <c r="W39" s="27"/>
    </row>
  </sheetData>
  <mergeCells count="21">
    <mergeCell ref="N4:N6"/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Q4:Q6"/>
    <mergeCell ref="R4:R6"/>
    <mergeCell ref="S4:S6"/>
    <mergeCell ref="O4:O6"/>
    <mergeCell ref="P4:P6"/>
  </mergeCells>
  <pageMargins left="0" right="0" top="0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2018-10-10T14:00:56Z</cp:lastPrinted>
  <dcterms:created xsi:type="dcterms:W3CDTF">2018-10-10T08:12:41Z</dcterms:created>
  <dcterms:modified xsi:type="dcterms:W3CDTF">2018-10-10T14:01:05Z</dcterms:modified>
</cp:coreProperties>
</file>