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5" i="1" l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D36" i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<sst xmlns="http://schemas.openxmlformats.org/spreadsheetml/2006/main" count="102" uniqueCount="73">
  <si>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</si>
  <si>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</si>
  <si>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</si>
  <si>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</si>
  <si>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</si>
  <si>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</si>
  <si>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Культура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</si>
  <si>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</si>
  <si>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</si>
  <si>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</si>
  <si>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</si>
  <si>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</si>
  <si>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</si>
  <si>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</si>
  <si>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</si>
  <si>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</si>
  <si>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</si>
  <si>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</si>
  <si>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</si>
  <si>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</si>
  <si>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</si>
  <si>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</si>
  <si>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</si>
  <si>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</si>
  <si>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</si>
  <si>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</si>
  <si>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</si>
  <si>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</si>
  <si>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</si>
  <si>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</si>
  <si>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</si>
  <si>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</si>
  <si>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</si>
  <si>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</si>
  <si>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</si>
  <si>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</si>
  <si>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</si>
  <si>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</si>
  <si>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</si>
  <si>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</si>
  <si>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</si>
  <si>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</si>
  <si>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</si>
  <si>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</si>
  <si>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</si>
  <si>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</si>
  <si>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</si>
  <si>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</si>
  <si>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</si>
  <si>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</si>
  <si>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</si>
  <si>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</si>
  <si>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</si>
  <si>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</si>
  <si>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</si>
  <si>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</si>
  <si>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</si>
  <si>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</si>
  <si>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</si>
  <si>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</si>
  <si>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</si>
  <si>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</si>
  <si>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</si>
  <si>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</si>
  <si>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</si>
  <si>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</si>
  <si>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</si>
  <si>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</si>
  <si>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</si>
  <si>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</si>
  <si>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</si>
  <si>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</si>
  <si>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203.1.07 ИБР Культура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</si>
</sst>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4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selection activeCell="C2" sqref="C2:H2"/>
    </sheetView>
  </sheetViews>
  <sheetFormatPr defaultRowHeight="15" x14ac:dyDescent="0.25"/>
  <cols>
    <col min="1" max="1" width="0" hidden="1" customWidth="1"/>
    <col min="2" max="2" width="4" customWidth="1"/>
    <col min="3" max="3" width="26.570312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4"/>
      <c r="E1" s="34"/>
      <c r="F1" s="34"/>
      <c r="G1" s="34"/>
      <c r="H1" s="34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5" t="s">
        <v>72</v>
      </c>
      <c r="D2" s="35"/>
      <c r="E2" s="35"/>
      <c r="F2" s="35"/>
      <c r="G2" s="35"/>
      <c r="H2" s="35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6"/>
      <c r="E3" s="36"/>
      <c r="F3" s="36"/>
      <c r="G3" s="36"/>
      <c r="H3" s="36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7" t="s">
        <v>0</v>
      </c>
      <c r="C4" s="37" t="s">
        <v>1</v>
      </c>
      <c r="D4" s="40" t="s">
        <v>2</v>
      </c>
      <c r="E4" s="40" t="s">
        <v>3</v>
      </c>
      <c r="F4" s="40" t="s">
        <v>4</v>
      </c>
      <c r="G4" s="40" t="s">
        <v>5</v>
      </c>
      <c r="H4" s="40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8"/>
      <c r="C5" s="38"/>
      <c r="D5" s="41"/>
      <c r="E5" s="41"/>
      <c r="F5" s="41"/>
      <c r="G5" s="41"/>
      <c r="H5" s="41"/>
      <c r="I5" s="8"/>
      <c r="J5" s="4"/>
      <c r="K5" s="4"/>
      <c r="L5" s="4"/>
      <c r="M5" s="1"/>
      <c r="N5" s="1"/>
      <c r="O5" s="1"/>
      <c r="P5" s="4"/>
    </row>
    <row r="6" spans="1:16" ht="60.75" customHeight="1" x14ac:dyDescent="0.25">
      <c r="A6" s="7"/>
      <c r="B6" s="39"/>
      <c r="C6" s="39"/>
      <c r="D6" s="42"/>
      <c r="E6" s="42"/>
      <c r="F6" s="42"/>
      <c r="G6" s="42"/>
      <c r="H6" s="42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34394</v>
      </c>
      <c r="E9" s="18">
        <v>0.90676540000000005</v>
      </c>
      <c r="F9" s="19">
        <v>0.976989</v>
      </c>
      <c r="G9" s="17">
        <v>30469.6384565644</v>
      </c>
      <c r="H9" s="20">
        <f t="shared" ref="H9:H35" si="0">($G9/SUM($G$9:$G$35))/($D9/SUM($D$9:$D$35))</f>
        <v>0.86753210371143585</v>
      </c>
      <c r="I9" s="8"/>
      <c r="J9" s="21"/>
      <c r="K9" s="21"/>
      <c r="L9" s="22"/>
      <c r="M9" s="4"/>
      <c r="N9" s="4"/>
      <c r="O9" s="22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406113</v>
      </c>
      <c r="E10" s="18">
        <v>0.90676540000000005</v>
      </c>
      <c r="F10" s="19">
        <v>0.97378200000000004</v>
      </c>
      <c r="G10" s="17">
        <v>358594.45892177278</v>
      </c>
      <c r="H10" s="20">
        <f t="shared" si="0"/>
        <v>0.86468439973871591</v>
      </c>
      <c r="I10" s="8"/>
      <c r="J10" s="21"/>
      <c r="K10" s="21"/>
      <c r="L10" s="22"/>
      <c r="M10" s="4"/>
      <c r="N10" s="4"/>
      <c r="O10" s="22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82995</v>
      </c>
      <c r="E11" s="18">
        <v>0.90676540000000005</v>
      </c>
      <c r="F11" s="19">
        <v>0.98575800000000002</v>
      </c>
      <c r="G11" s="17">
        <v>74185.1842591397</v>
      </c>
      <c r="H11" s="20">
        <f t="shared" si="0"/>
        <v>0.87531866939174952</v>
      </c>
      <c r="I11" s="8"/>
      <c r="J11" s="21"/>
      <c r="K11" s="21"/>
      <c r="L11" s="22"/>
      <c r="M11" s="4"/>
      <c r="N11" s="4"/>
      <c r="O11" s="22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30500</v>
      </c>
      <c r="E12" s="18">
        <v>0.90676540000000005</v>
      </c>
      <c r="F12" s="19">
        <v>0.98508200000000001</v>
      </c>
      <c r="G12" s="17">
        <v>27243.7673497654</v>
      </c>
      <c r="H12" s="20">
        <f t="shared" si="0"/>
        <v>0.87471840500585729</v>
      </c>
      <c r="I12" s="8"/>
      <c r="J12" s="21"/>
      <c r="K12" s="21"/>
      <c r="L12" s="22"/>
      <c r="M12" s="4"/>
      <c r="N12" s="4"/>
      <c r="O12" s="22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32511</v>
      </c>
      <c r="E13" s="18">
        <v>0.90676540000000005</v>
      </c>
      <c r="F13" s="19">
        <v>1.007582</v>
      </c>
      <c r="G13" s="17">
        <v>29703.366141488899</v>
      </c>
      <c r="H13" s="20">
        <f t="shared" si="0"/>
        <v>0.89469761903335154</v>
      </c>
      <c r="I13" s="8"/>
      <c r="J13" s="21"/>
      <c r="K13" s="21"/>
      <c r="L13" s="22"/>
      <c r="M13" s="4"/>
      <c r="N13" s="4"/>
      <c r="O13" s="22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58114</v>
      </c>
      <c r="E14" s="18">
        <v>0.90676540000000005</v>
      </c>
      <c r="F14" s="19">
        <v>0.99973999999999996</v>
      </c>
      <c r="G14" s="17">
        <v>52682.063556841502</v>
      </c>
      <c r="H14" s="20">
        <f t="shared" si="0"/>
        <v>0.88773419697096789</v>
      </c>
      <c r="I14" s="8"/>
      <c r="J14" s="21"/>
      <c r="K14" s="21"/>
      <c r="L14" s="22"/>
      <c r="M14" s="4"/>
      <c r="N14" s="4"/>
      <c r="O14" s="22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40174</v>
      </c>
      <c r="E15" s="18">
        <v>0.98885599999999996</v>
      </c>
      <c r="F15" s="19">
        <v>0.99588100000000002</v>
      </c>
      <c r="G15" s="17">
        <v>39562.668310411696</v>
      </c>
      <c r="H15" s="20">
        <f t="shared" si="0"/>
        <v>0.9643650017421771</v>
      </c>
      <c r="I15" s="8"/>
      <c r="J15" s="21"/>
      <c r="K15" s="21"/>
      <c r="L15" s="22"/>
      <c r="M15" s="4"/>
      <c r="N15" s="4"/>
      <c r="O15" s="22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4422</v>
      </c>
      <c r="E16" s="18">
        <v>1.3578924999999999</v>
      </c>
      <c r="F16" s="19">
        <v>1.2612730000000001</v>
      </c>
      <c r="G16" s="17">
        <v>7573.4406567083997</v>
      </c>
      <c r="H16" s="20">
        <f t="shared" si="0"/>
        <v>1.6771636052525762</v>
      </c>
      <c r="I16" s="8"/>
      <c r="J16" s="21"/>
      <c r="K16" s="21"/>
      <c r="L16" s="22"/>
      <c r="M16" s="4"/>
      <c r="N16" s="4"/>
      <c r="O16" s="22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17408</v>
      </c>
      <c r="E17" s="18">
        <v>1.2377910000000001</v>
      </c>
      <c r="F17" s="19">
        <v>1.0311239999999999</v>
      </c>
      <c r="G17" s="17">
        <v>22218.109051318301</v>
      </c>
      <c r="H17" s="20">
        <f t="shared" si="0"/>
        <v>1.2498536334510311</v>
      </c>
      <c r="I17" s="8"/>
      <c r="J17" s="21"/>
      <c r="K17" s="21"/>
      <c r="L17" s="22"/>
      <c r="M17" s="4"/>
      <c r="N17" s="4"/>
      <c r="O17" s="22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15851</v>
      </c>
      <c r="E18" s="18">
        <v>1.1994863</v>
      </c>
      <c r="F18" s="19">
        <v>1.025379</v>
      </c>
      <c r="G18" s="17">
        <v>19495.589723564899</v>
      </c>
      <c r="H18" s="20">
        <f t="shared" si="0"/>
        <v>1.2044274690996817</v>
      </c>
      <c r="I18" s="8"/>
      <c r="J18" s="21"/>
      <c r="K18" s="21"/>
      <c r="L18" s="22"/>
      <c r="M18" s="4"/>
      <c r="N18" s="4"/>
      <c r="O18" s="22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15046</v>
      </c>
      <c r="E19" s="18">
        <v>1.1400558999999999</v>
      </c>
      <c r="F19" s="19">
        <v>1.209932</v>
      </c>
      <c r="G19" s="17">
        <v>20754.303673281102</v>
      </c>
      <c r="H19" s="20">
        <f t="shared" si="0"/>
        <v>1.3507906645835746</v>
      </c>
      <c r="I19" s="8"/>
      <c r="J19" s="21"/>
      <c r="K19" s="21"/>
      <c r="L19" s="22"/>
      <c r="M19" s="4"/>
      <c r="N19" s="4"/>
      <c r="O19" s="22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38097</v>
      </c>
      <c r="E20" s="18">
        <v>1.1813156</v>
      </c>
      <c r="F20" s="19">
        <v>1.073777</v>
      </c>
      <c r="G20" s="17">
        <v>48324.883342344699</v>
      </c>
      <c r="H20" s="20">
        <f t="shared" si="0"/>
        <v>1.2421698317428473</v>
      </c>
      <c r="I20" s="8"/>
      <c r="J20" s="21"/>
      <c r="K20" s="21"/>
      <c r="L20" s="22"/>
      <c r="M20" s="4"/>
      <c r="N20" s="4"/>
      <c r="O20" s="22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8271</v>
      </c>
      <c r="E21" s="18">
        <v>1.3321372</v>
      </c>
      <c r="F21" s="19">
        <v>1.1037570000000001</v>
      </c>
      <c r="G21" s="17">
        <v>12161.312486497</v>
      </c>
      <c r="H21" s="20">
        <f t="shared" si="0"/>
        <v>1.4398702815189908</v>
      </c>
      <c r="I21" s="8"/>
      <c r="J21" s="21"/>
      <c r="K21" s="21"/>
      <c r="L21" s="22"/>
      <c r="M21" s="4"/>
      <c r="N21" s="4"/>
      <c r="O21" s="22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21286</v>
      </c>
      <c r="E22" s="18">
        <v>1.1989529000000001</v>
      </c>
      <c r="F22" s="19">
        <v>0.97087599999999996</v>
      </c>
      <c r="G22" s="17">
        <v>24777.6404049302</v>
      </c>
      <c r="H22" s="20">
        <f t="shared" si="0"/>
        <v>1.1399001978144823</v>
      </c>
      <c r="I22" s="8"/>
      <c r="J22" s="21"/>
      <c r="K22" s="21"/>
      <c r="L22" s="22"/>
      <c r="M22" s="4"/>
      <c r="N22" s="4"/>
      <c r="O22" s="22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19828</v>
      </c>
      <c r="E23" s="18">
        <v>1.1095849</v>
      </c>
      <c r="F23" s="19">
        <v>1.103369</v>
      </c>
      <c r="G23" s="17">
        <v>24275.055198539201</v>
      </c>
      <c r="H23" s="20">
        <f t="shared" si="0"/>
        <v>1.1988980585897824</v>
      </c>
      <c r="I23" s="8"/>
      <c r="J23" s="21"/>
      <c r="K23" s="21"/>
      <c r="L23" s="22"/>
      <c r="M23" s="4"/>
      <c r="N23" s="4"/>
      <c r="O23" s="22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18655</v>
      </c>
      <c r="E24" s="18">
        <v>1.1404197</v>
      </c>
      <c r="F24" s="19">
        <v>1.05583</v>
      </c>
      <c r="G24" s="17">
        <v>22462.286485680401</v>
      </c>
      <c r="H24" s="20">
        <f t="shared" si="0"/>
        <v>1.1791244629548456</v>
      </c>
      <c r="I24" s="8"/>
      <c r="J24" s="21"/>
      <c r="K24" s="21"/>
      <c r="L24" s="22"/>
      <c r="M24" s="4"/>
      <c r="N24" s="4"/>
      <c r="O24" s="22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8101</v>
      </c>
      <c r="E25" s="18">
        <v>1.4366540000000001</v>
      </c>
      <c r="F25" s="19">
        <v>1.1609510000000001</v>
      </c>
      <c r="G25" s="17">
        <v>13511.5355583254</v>
      </c>
      <c r="H25" s="20">
        <f t="shared" si="0"/>
        <v>1.6333039688569195</v>
      </c>
      <c r="I25" s="8"/>
      <c r="J25" s="21"/>
      <c r="K25" s="21"/>
      <c r="L25" s="22"/>
      <c r="M25" s="4"/>
      <c r="N25" s="4"/>
      <c r="O25" s="22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9551</v>
      </c>
      <c r="E26" s="18">
        <v>1.2895607</v>
      </c>
      <c r="F26" s="19">
        <v>1.084579</v>
      </c>
      <c r="G26" s="17">
        <v>13358.319470407099</v>
      </c>
      <c r="H26" s="20">
        <f t="shared" si="0"/>
        <v>1.369632086130123</v>
      </c>
      <c r="I26" s="8"/>
      <c r="J26" s="21"/>
      <c r="K26" s="21"/>
      <c r="L26" s="22"/>
      <c r="M26" s="4"/>
      <c r="N26" s="4"/>
      <c r="O26" s="22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5842</v>
      </c>
      <c r="E27" s="18">
        <v>1.2951131</v>
      </c>
      <c r="F27" s="19">
        <v>1.326959</v>
      </c>
      <c r="G27" s="17">
        <v>10039.8391108955</v>
      </c>
      <c r="H27" s="20">
        <f t="shared" si="0"/>
        <v>1.6829303465364025</v>
      </c>
      <c r="I27" s="8"/>
      <c r="J27" s="21"/>
      <c r="K27" s="21"/>
      <c r="L27" s="22"/>
      <c r="M27" s="4"/>
      <c r="N27" s="4"/>
      <c r="O27" s="22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23813</v>
      </c>
      <c r="E28" s="18">
        <v>1.0716076000000001</v>
      </c>
      <c r="F28" s="19">
        <v>1.0100480000000001</v>
      </c>
      <c r="G28" s="17">
        <v>25774.598569793401</v>
      </c>
      <c r="H28" s="20">
        <f t="shared" si="0"/>
        <v>1.0599337941680778</v>
      </c>
      <c r="I28" s="8"/>
      <c r="J28" s="21"/>
      <c r="K28" s="21"/>
      <c r="L28" s="22"/>
      <c r="M28" s="4"/>
      <c r="N28" s="4"/>
      <c r="O28" s="22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10951</v>
      </c>
      <c r="E29" s="18">
        <v>1.2877377000000001</v>
      </c>
      <c r="F29" s="19">
        <v>1.1596919999999999</v>
      </c>
      <c r="G29" s="17">
        <v>16353.9946203418</v>
      </c>
      <c r="H29" s="20">
        <f t="shared" si="0"/>
        <v>1.4624162784759329</v>
      </c>
      <c r="I29" s="8"/>
      <c r="J29" s="21"/>
      <c r="K29" s="21"/>
      <c r="L29" s="22"/>
      <c r="M29" s="4"/>
      <c r="N29" s="4"/>
      <c r="O29" s="22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33139</v>
      </c>
      <c r="E30" s="18">
        <v>1.0670001</v>
      </c>
      <c r="F30" s="19">
        <v>1.04549</v>
      </c>
      <c r="G30" s="17">
        <v>36967.811613019301</v>
      </c>
      <c r="H30" s="20">
        <f t="shared" si="0"/>
        <v>1.0924090374248214</v>
      </c>
      <c r="I30" s="8"/>
      <c r="J30" s="21"/>
      <c r="K30" s="21"/>
      <c r="L30" s="22"/>
      <c r="M30" s="4"/>
      <c r="N30" s="4"/>
      <c r="O30" s="22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10829</v>
      </c>
      <c r="E31" s="18">
        <v>1.1711164999999999</v>
      </c>
      <c r="F31" s="19">
        <v>1.0123230000000001</v>
      </c>
      <c r="G31" s="17">
        <v>12838.301118088901</v>
      </c>
      <c r="H31" s="20">
        <f t="shared" si="0"/>
        <v>1.1609677211352865</v>
      </c>
      <c r="I31" s="8"/>
      <c r="J31" s="21"/>
      <c r="K31" s="21"/>
      <c r="L31" s="22"/>
      <c r="M31" s="4"/>
      <c r="N31" s="4"/>
      <c r="O31" s="22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10953</v>
      </c>
      <c r="E32" s="18">
        <v>1.4409068</v>
      </c>
      <c r="F32" s="19">
        <v>1.169073</v>
      </c>
      <c r="G32" s="17">
        <v>18450.6049032968</v>
      </c>
      <c r="H32" s="20">
        <f t="shared" si="0"/>
        <v>1.6495992954835508</v>
      </c>
      <c r="I32" s="8"/>
      <c r="J32" s="21"/>
      <c r="K32" s="21"/>
      <c r="L32" s="22"/>
      <c r="M32" s="4"/>
      <c r="N32" s="4"/>
      <c r="O32" s="22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21619</v>
      </c>
      <c r="E33" s="18">
        <v>1.223393</v>
      </c>
      <c r="F33" s="19">
        <v>1.0705690000000001</v>
      </c>
      <c r="G33" s="17">
        <v>28314.979811118901</v>
      </c>
      <c r="H33" s="20">
        <f t="shared" si="0"/>
        <v>1.2825715312821881</v>
      </c>
      <c r="I33" s="8"/>
      <c r="J33" s="21"/>
      <c r="K33" s="21"/>
      <c r="L33" s="22"/>
      <c r="M33" s="4"/>
      <c r="N33" s="4"/>
      <c r="O33" s="22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22922</v>
      </c>
      <c r="E34" s="18">
        <v>1.0489394999999999</v>
      </c>
      <c r="F34" s="19">
        <v>1.0797429999999999</v>
      </c>
      <c r="G34" s="17">
        <v>25961.1152621767</v>
      </c>
      <c r="H34" s="20">
        <f t="shared" si="0"/>
        <v>1.1091027400414881</v>
      </c>
      <c r="I34" s="8"/>
      <c r="J34" s="21"/>
      <c r="K34" s="21"/>
      <c r="L34" s="22"/>
      <c r="M34" s="4"/>
      <c r="N34" s="4"/>
      <c r="O34" s="22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13261</v>
      </c>
      <c r="E35" s="18">
        <v>1.236691</v>
      </c>
      <c r="F35" s="19">
        <v>1.2240180000000001</v>
      </c>
      <c r="G35" s="17">
        <v>20073.600641292302</v>
      </c>
      <c r="H35" s="20">
        <f t="shared" si="0"/>
        <v>1.4823472285164019</v>
      </c>
      <c r="I35" s="8"/>
      <c r="J35" s="21"/>
      <c r="K35" s="21"/>
      <c r="L35" s="22"/>
      <c r="M35" s="4"/>
      <c r="N35" s="4"/>
      <c r="O35" s="22"/>
      <c r="P35" s="1"/>
    </row>
    <row r="36" spans="1:16" x14ac:dyDescent="0.25">
      <c r="A36" s="7"/>
      <c r="B36" s="23"/>
      <c r="C36" s="24" t="s">
        <v>70</v>
      </c>
      <c r="D36" s="25">
        <f ca="1">SUMIF(INDIRECT("R1C1",FALSE):INDIRECT("R65000C1",FALSE),"=1",INDIRECT("R1C[0]",FALSE):INDIRECT("R65000C[0]",FALSE))</f>
        <v>1014646</v>
      </c>
      <c r="E36" s="26" t="s">
        <v>71</v>
      </c>
      <c r="F36" s="27" t="s">
        <v>71</v>
      </c>
      <c r="G36" s="25">
        <f ca="1">SUMIF(INDIRECT("R1C1",FALSE):INDIRECT("R65000C1",FALSE),"=1",INDIRECT("R1C[0]",FALSE):INDIRECT("R65000C[0]",FALSE))</f>
        <v>1036128.4686976046</v>
      </c>
      <c r="H36" s="26" t="s">
        <v>71</v>
      </c>
      <c r="I36" s="8"/>
      <c r="J36" s="28"/>
      <c r="K36" s="22"/>
      <c r="L36" s="22"/>
      <c r="M36" s="22"/>
      <c r="N36" s="22"/>
      <c r="O36" s="22"/>
      <c r="P36" s="1"/>
    </row>
    <row r="37" spans="1:16" x14ac:dyDescent="0.25">
      <c r="A37" s="1"/>
      <c r="B37" s="29"/>
      <c r="C37" s="30"/>
      <c r="D37" s="31"/>
      <c r="E37" s="31"/>
      <c r="F37" s="31"/>
      <c r="G37" s="31"/>
      <c r="H37" s="31"/>
      <c r="I37" s="32"/>
      <c r="J37" s="32"/>
      <c r="K37" s="32"/>
      <c r="L37" s="32"/>
      <c r="M37" s="32"/>
      <c r="N37" s="1"/>
      <c r="O37" s="1"/>
      <c r="P37" s="1"/>
    </row>
    <row r="38" spans="1:16" x14ac:dyDescent="0.25">
      <c r="A38" s="1"/>
      <c r="B38" s="1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</row>
    <row r="39" spans="1:16" x14ac:dyDescent="0.25">
      <c r="A39" s="1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59055118110236227" right="0.11811023622047245" top="0.74803149606299213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2018-10-10T11:45:00Z</cp:lastPrinted>
  <dcterms:created xsi:type="dcterms:W3CDTF">2018-10-10T08:01:43Z</dcterms:created>
  <dcterms:modified xsi:type="dcterms:W3CDTF">2018-10-10T11:45:03Z</dcterms:modified>
</cp:coreProperties>
</file>