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6720"/>
  </bookViews>
  <sheets>
    <sheet name="без учета счетов бюджета" sheetId="2" r:id="rId1"/>
  </sheets>
  <definedNames>
    <definedName name="_xlnm.Print_Titles" localSheetId="0">'без учета счетов бюджета'!$6:$7</definedName>
  </definedNames>
  <calcPr calcId="124519"/>
</workbook>
</file>

<file path=xl/calcChain.xml><?xml version="1.0" encoding="utf-8"?>
<calcChain xmlns="http://schemas.openxmlformats.org/spreadsheetml/2006/main">
  <c r="AQ23" i="2"/>
  <c r="AQ8"/>
  <c r="AQ9"/>
  <c r="AQ10"/>
  <c r="AQ11"/>
  <c r="AQ12"/>
  <c r="AQ13"/>
  <c r="AQ14"/>
  <c r="AQ15"/>
  <c r="AQ16"/>
  <c r="AQ17"/>
  <c r="AQ18"/>
  <c r="AQ19"/>
  <c r="AQ20"/>
  <c r="AQ21"/>
  <c r="AQ22"/>
  <c r="AQ25"/>
  <c r="AQ26"/>
  <c r="AQ27"/>
  <c r="AQ28"/>
  <c r="AO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P2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8"/>
  <c r="N28"/>
</calcChain>
</file>

<file path=xl/sharedStrings.xml><?xml version="1.0" encoding="utf-8"?>
<sst xmlns="http://schemas.openxmlformats.org/spreadsheetml/2006/main" count="184" uniqueCount="54">
  <si>
    <t>Наименование показателя</t>
  </si>
  <si>
    <t/>
  </si>
  <si>
    <t>Ц.ст.</t>
  </si>
  <si>
    <t xml:space="preserve">    Государственная программа Ивановской области «Развитие здравоохранения Ивановской области»</t>
  </si>
  <si>
    <t>000</t>
  </si>
  <si>
    <t>0000</t>
  </si>
  <si>
    <t>0100000000</t>
  </si>
  <si>
    <t xml:space="preserve">    Государственная программа Ивановской области «Развитие образования Ивановской области»</t>
  </si>
  <si>
    <t>0200000000</t>
  </si>
  <si>
    <t xml:space="preserve">    Государственная программа Ивановской области «Социальная поддержка граждан в Ивановской области»</t>
  </si>
  <si>
    <t>0300000000</t>
  </si>
  <si>
    <t xml:space="preserve">    Государственная программа Ивановской области «Содействие занятости населения Ивановской области»</t>
  </si>
  <si>
    <t>0500000000</t>
  </si>
  <si>
    <t xml:space="preserve">    Государственная программа Ивановской области «Обеспечение безопасности граждан и профилактика правонарушений в Ивановской области»</t>
  </si>
  <si>
    <t>0700000000</t>
  </si>
  <si>
    <t xml:space="preserve">    Государственная программа Ивановской области «Охрана окружающей среды Ивановской области»</t>
  </si>
  <si>
    <t>0800000000</t>
  </si>
  <si>
    <t xml:space="preserve">    Государственная программа Ивановской области «Экономическое развитие и инновационная экономика Ивановской области»</t>
  </si>
  <si>
    <t>1000000000</t>
  </si>
  <si>
    <t>1100000000</t>
  </si>
  <si>
    <t xml:space="preserve">    Государственная программа Ивановской области «Развитие транспортной системы Ивановской области»</t>
  </si>
  <si>
    <t>1200000000</t>
  </si>
  <si>
    <t xml:space="preserve">    Государственная программа Ивановской области «Развитие сельского хозяйства и регулирование рынков сельскохозяйственной продукции, сырья и продовольствия Ивановской области»</t>
  </si>
  <si>
    <t>1300000000</t>
  </si>
  <si>
    <t xml:space="preserve">    Государственная программа Ивановской области «Развитие лесного хозяйства Ивановской области»</t>
  </si>
  <si>
    <t>1400000000</t>
  </si>
  <si>
    <t xml:space="preserve">    Государственная программа Ивановской области «Развитие водохозяйственного комплекса Ивановской области»</t>
  </si>
  <si>
    <t>1500000000</t>
  </si>
  <si>
    <t xml:space="preserve">    Государственная программа Ивановской области «Долгосрочная сбалансированность и устойчивость бюджетной системы Ивановской области»</t>
  </si>
  <si>
    <t>1700000000</t>
  </si>
  <si>
    <t xml:space="preserve">    Государственная программа Ивановской области «Совершенствование институтов государственного управления и местного самоуправления Ивановской области»</t>
  </si>
  <si>
    <t>1800000000</t>
  </si>
  <si>
    <t xml:space="preserve">    Государственная программа Ивановской области «Управление имуществом Ивановской области и земельными ресурсами»</t>
  </si>
  <si>
    <t>1900000000</t>
  </si>
  <si>
    <t xml:space="preserve">    Государственная программа Ивановской области «Развитие физической культуры и спорта в Ивановской области»</t>
  </si>
  <si>
    <t>2100000000</t>
  </si>
  <si>
    <t xml:space="preserve">    Государственная программа Ивановской области «Формирование современной городской среды»</t>
  </si>
  <si>
    <t>2200000000</t>
  </si>
  <si>
    <t xml:space="preserve">    Государственная программа Ивановской области «Обеспечение доступным и комфортным жильем населения Ивановской области»</t>
  </si>
  <si>
    <t>2300000000</t>
  </si>
  <si>
    <t xml:space="preserve">    Государственная программа Ивановской области «Обеспечение услугами жилищно-коммунального хозяйства населения Ивановской области»</t>
  </si>
  <si>
    <t>2400000000</t>
  </si>
  <si>
    <t xml:space="preserve">    Государственная программа Ивановской области «Развитие культуры и туризма в Ивановской области»</t>
  </si>
  <si>
    <t>2500000000</t>
  </si>
  <si>
    <t>ВСЕГО РАСХОДОВ:</t>
  </si>
  <si>
    <t>Исполнено за 
9 меяцев 
2018 года, руб.</t>
  </si>
  <si>
    <t xml:space="preserve">Процент исполне-ния </t>
  </si>
  <si>
    <t>Утверждено на 2018 год, руб.</t>
  </si>
  <si>
    <t>Утверждено на 1 апреля 2020 год, руб.</t>
  </si>
  <si>
    <t>Исполнено за 
1 квартал  
2019 года, руб.</t>
  </si>
  <si>
    <t xml:space="preserve">Уровень изменений по сравнению с соответствующим периодом 2019 года,% </t>
  </si>
  <si>
    <t xml:space="preserve">    Государственная программа Ивановской области «Развитие цифровой экономики и информатизации Ивановской области»</t>
  </si>
  <si>
    <t>Исполнение 
областного бюджета по расходам в разрезе государственных программ Ивановской области
за 1 квартал 2020 года</t>
  </si>
  <si>
    <t>Исполнено за 
1 квартал  
2020 года, руб.</t>
  </si>
</sst>
</file>

<file path=xl/styles.xml><?xml version="1.0" encoding="utf-8"?>
<styleSheet xmlns="http://schemas.openxmlformats.org/spreadsheetml/2006/main">
  <fonts count="14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78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1" xfId="37" applyNumberFormat="1" applyProtection="1">
      <alignment horizontal="left" wrapText="1"/>
    </xf>
    <xf numFmtId="4" fontId="5" fillId="2" borderId="5" xfId="32" applyNumberFormat="1" applyFont="1" applyBorder="1" applyProtection="1">
      <alignment horizontal="right" vertical="top" shrinkToFit="1"/>
    </xf>
    <xf numFmtId="0" fontId="6" fillId="0" borderId="3" xfId="29" applyNumberFormat="1" applyFont="1" applyBorder="1" applyProtection="1">
      <alignment horizontal="center" vertical="center" wrapText="1"/>
    </xf>
    <xf numFmtId="0" fontId="6" fillId="0" borderId="4" xfId="29" applyNumberFormat="1" applyFont="1" applyBorder="1" applyProtection="1">
      <alignment horizontal="center" vertical="center" wrapText="1"/>
    </xf>
    <xf numFmtId="4" fontId="6" fillId="5" borderId="3" xfId="32" applyNumberFormat="1" applyFont="1" applyFill="1" applyBorder="1" applyAlignment="1" applyProtection="1">
      <alignment horizontal="center" vertical="center" shrinkToFit="1"/>
    </xf>
    <xf numFmtId="10" fontId="6" fillId="5" borderId="3" xfId="33" applyNumberFormat="1" applyFont="1" applyFill="1" applyBorder="1" applyAlignment="1" applyProtection="1">
      <alignment horizontal="center" vertical="center" shrinkToFit="1"/>
    </xf>
    <xf numFmtId="4" fontId="6" fillId="5" borderId="3" xfId="0" applyNumberFormat="1" applyFont="1" applyFill="1" applyBorder="1" applyAlignment="1" applyProtection="1">
      <alignment horizontal="center" vertical="center" shrinkToFit="1"/>
    </xf>
    <xf numFmtId="0" fontId="1" fillId="0" borderId="1" xfId="2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1" fontId="6" fillId="0" borderId="2" xfId="31" applyNumberFormat="1" applyFont="1" applyProtection="1">
      <alignment horizontal="center" vertical="top" shrinkToFit="1"/>
    </xf>
    <xf numFmtId="1" fontId="6" fillId="0" borderId="6" xfId="31" applyNumberFormat="1" applyFont="1" applyBorder="1" applyAlignment="1" applyProtection="1">
      <alignment horizontal="center" vertical="center" shrinkToFit="1"/>
    </xf>
    <xf numFmtId="1" fontId="6" fillId="0" borderId="6" xfId="31" applyNumberFormat="1" applyFont="1" applyBorder="1" applyProtection="1">
      <alignment horizontal="center" vertical="top" shrinkToFit="1"/>
    </xf>
    <xf numFmtId="4" fontId="5" fillId="2" borderId="7" xfId="32" applyNumberFormat="1" applyFont="1" applyBorder="1" applyProtection="1">
      <alignment horizontal="right" vertical="top" shrinkToFit="1"/>
    </xf>
    <xf numFmtId="1" fontId="6" fillId="0" borderId="2" xfId="31" applyNumberFormat="1" applyFont="1" applyAlignment="1" applyProtection="1">
      <alignment horizontal="center" vertical="center" shrinkToFit="1"/>
    </xf>
    <xf numFmtId="4" fontId="5" fillId="3" borderId="5" xfId="35" applyNumberFormat="1" applyFont="1" applyBorder="1" applyProtection="1">
      <alignment horizontal="right" vertical="top" shrinkToFit="1"/>
    </xf>
    <xf numFmtId="4" fontId="8" fillId="0" borderId="3" xfId="0" applyNumberFormat="1" applyFont="1" applyBorder="1" applyAlignment="1">
      <alignment horizontal="center" vertical="center" wrapText="1"/>
    </xf>
    <xf numFmtId="4" fontId="6" fillId="5" borderId="3" xfId="2" applyNumberFormat="1" applyFont="1" applyFill="1" applyBorder="1" applyAlignment="1" applyProtection="1">
      <alignment horizontal="center" vertical="center"/>
    </xf>
    <xf numFmtId="0" fontId="6" fillId="5" borderId="3" xfId="45" applyNumberFormat="1" applyFont="1" applyFill="1" applyBorder="1" applyAlignment="1" applyProtection="1">
      <alignment horizontal="justify" vertical="center" wrapText="1"/>
    </xf>
    <xf numFmtId="4" fontId="6" fillId="5" borderId="3" xfId="15" applyNumberFormat="1" applyFont="1" applyFill="1" applyBorder="1" applyAlignment="1" applyProtection="1">
      <alignment horizontal="center" vertical="center" shrinkToFit="1"/>
    </xf>
    <xf numFmtId="4" fontId="10" fillId="5" borderId="3" xfId="0" applyNumberFormat="1" applyFont="1" applyFill="1" applyBorder="1" applyAlignment="1" applyProtection="1">
      <alignment horizontal="center" vertical="center"/>
      <protection locked="0"/>
    </xf>
    <xf numFmtId="4" fontId="5" fillId="5" borderId="3" xfId="31" applyNumberFormat="1" applyFont="1" applyFill="1" applyBorder="1" applyAlignment="1" applyProtection="1">
      <alignment horizontal="center" vertical="center" shrinkToFit="1"/>
    </xf>
    <xf numFmtId="0" fontId="11" fillId="0" borderId="0" xfId="0" applyFont="1" applyProtection="1">
      <protection locked="0"/>
    </xf>
    <xf numFmtId="0" fontId="0" fillId="0" borderId="1" xfId="0" applyBorder="1" applyProtection="1">
      <protection locked="0"/>
    </xf>
    <xf numFmtId="4" fontId="0" fillId="0" borderId="0" xfId="0" applyNumberFormat="1" applyProtection="1">
      <protection locked="0"/>
    </xf>
    <xf numFmtId="4" fontId="0" fillId="0" borderId="1" xfId="0" applyNumberFormat="1" applyBorder="1" applyProtection="1">
      <protection locked="0"/>
    </xf>
    <xf numFmtId="0" fontId="12" fillId="0" borderId="0" xfId="0" applyFont="1"/>
    <xf numFmtId="0" fontId="13" fillId="0" borderId="1" xfId="0" applyFont="1" applyBorder="1" applyAlignment="1">
      <alignment horizontal="center" vertical="top" wrapText="1"/>
    </xf>
    <xf numFmtId="4" fontId="3" fillId="0" borderId="1" xfId="31" applyNumberFormat="1" applyFont="1" applyBorder="1" applyAlignment="1" applyProtection="1">
      <alignment horizontal="right" vertical="top" shrinkToFi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7" fillId="0" borderId="1" xfId="1" applyNumberFormat="1" applyFont="1" applyAlignment="1" applyProtection="1">
      <alignment horizontal="center" wrapText="1"/>
    </xf>
    <xf numFmtId="0" fontId="1" fillId="0" borderId="1" xfId="1" applyNumberFormat="1" applyAlignment="1" applyProtection="1">
      <alignment horizontal="center" wrapText="1"/>
    </xf>
    <xf numFmtId="0" fontId="6" fillId="0" borderId="3" xfId="29" applyNumberFormat="1" applyFont="1" applyBorder="1" applyProtection="1">
      <alignment horizontal="center" vertical="center" wrapText="1"/>
    </xf>
    <xf numFmtId="0" fontId="6" fillId="0" borderId="4" xfId="29" applyFont="1" applyBorder="1">
      <alignment horizontal="center" vertical="center" wrapText="1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0" fontId="6" fillId="0" borderId="2" xfId="7" applyNumberFormat="1" applyFont="1" applyProtection="1">
      <alignment horizontal="center" vertical="center" wrapText="1"/>
    </xf>
    <xf numFmtId="0" fontId="6" fillId="0" borderId="2" xfId="7" applyFont="1">
      <alignment horizontal="center" vertical="center" wrapText="1"/>
    </xf>
    <xf numFmtId="0" fontId="6" fillId="0" borderId="5" xfId="8" applyNumberFormat="1" applyFont="1" applyBorder="1" applyProtection="1">
      <alignment horizontal="center" vertical="center" wrapText="1"/>
    </xf>
    <xf numFmtId="0" fontId="6" fillId="0" borderId="5" xfId="8" applyFont="1" applyBorder="1">
      <alignment horizontal="center" vertical="center" wrapText="1"/>
    </xf>
    <xf numFmtId="0" fontId="6" fillId="0" borderId="3" xfId="9" applyNumberFormat="1" applyFont="1" applyBorder="1" applyProtection="1">
      <alignment horizontal="center" vertical="center" wrapText="1"/>
    </xf>
    <xf numFmtId="0" fontId="6" fillId="0" borderId="3" xfId="9" applyFont="1" applyBorder="1">
      <alignment horizontal="center" vertical="center" wrapText="1"/>
    </xf>
    <xf numFmtId="0" fontId="6" fillId="0" borderId="3" xfId="10" applyNumberFormat="1" applyFont="1" applyBorder="1" applyProtection="1">
      <alignment horizontal="center" vertical="center" wrapText="1"/>
    </xf>
    <xf numFmtId="0" fontId="6" fillId="0" borderId="3" xfId="10" applyFont="1" applyBorder="1">
      <alignment horizontal="center" vertical="center" wrapText="1"/>
    </xf>
    <xf numFmtId="0" fontId="6" fillId="0" borderId="3" xfId="11" applyNumberFormat="1" applyFont="1" applyBorder="1" applyProtection="1">
      <alignment horizontal="center" vertical="center" wrapText="1"/>
    </xf>
    <xf numFmtId="0" fontId="6" fillId="0" borderId="3" xfId="11" applyFont="1" applyBorder="1">
      <alignment horizontal="center" vertical="center" wrapText="1"/>
    </xf>
    <xf numFmtId="0" fontId="6" fillId="0" borderId="3" xfId="12" applyNumberFormat="1" applyFont="1" applyBorder="1" applyProtection="1">
      <alignment horizontal="center" vertical="center" wrapText="1"/>
    </xf>
    <xf numFmtId="0" fontId="6" fillId="0" borderId="3" xfId="12" applyFont="1" applyBorder="1">
      <alignment horizontal="center" vertical="center" wrapText="1"/>
    </xf>
    <xf numFmtId="0" fontId="6" fillId="0" borderId="3" xfId="13" applyNumberFormat="1" applyFont="1" applyBorder="1" applyProtection="1">
      <alignment horizontal="center" vertical="center" wrapText="1"/>
    </xf>
    <xf numFmtId="0" fontId="6" fillId="0" borderId="3" xfId="13" applyFont="1" applyBorder="1">
      <alignment horizontal="center" vertical="center" wrapText="1"/>
    </xf>
    <xf numFmtId="0" fontId="1" fillId="0" borderId="1" xfId="37" applyNumberFormat="1" applyProtection="1">
      <alignment horizontal="left" wrapText="1"/>
    </xf>
    <xf numFmtId="0" fontId="1" fillId="0" borderId="1" xfId="37">
      <alignment horizontal="left" wrapText="1"/>
    </xf>
    <xf numFmtId="0" fontId="5" fillId="0" borderId="2" xfId="34" applyNumberFormat="1" applyFont="1" applyProtection="1">
      <alignment horizontal="left"/>
    </xf>
    <xf numFmtId="0" fontId="5" fillId="0" borderId="2" xfId="34" applyFont="1">
      <alignment horizontal="left"/>
    </xf>
    <xf numFmtId="0" fontId="6" fillId="0" borderId="2" xfId="6" applyNumberFormat="1" applyFont="1" applyProtection="1">
      <alignment horizontal="center" vertical="center" wrapText="1"/>
    </xf>
    <xf numFmtId="0" fontId="6" fillId="0" borderId="2" xfId="6" applyFont="1">
      <alignment horizontal="center" vertical="center" wrapText="1"/>
    </xf>
    <xf numFmtId="0" fontId="6" fillId="0" borderId="3" xfId="14" applyNumberFormat="1" applyFont="1" applyBorder="1" applyProtection="1">
      <alignment horizontal="center" vertical="center" wrapText="1"/>
    </xf>
    <xf numFmtId="0" fontId="6" fillId="0" borderId="3" xfId="14" applyFont="1" applyBorder="1">
      <alignment horizontal="center" vertical="center" wrapText="1"/>
    </xf>
    <xf numFmtId="0" fontId="6" fillId="0" borderId="3" xfId="15" applyNumberFormat="1" applyFont="1" applyBorder="1" applyProtection="1">
      <alignment horizontal="center" vertical="center" wrapText="1"/>
    </xf>
    <xf numFmtId="0" fontId="6" fillId="0" borderId="3" xfId="15" applyFont="1" applyBorder="1">
      <alignment horizontal="center" vertical="center" wrapText="1"/>
    </xf>
    <xf numFmtId="0" fontId="6" fillId="0" borderId="3" xfId="16" applyNumberFormat="1" applyFont="1" applyBorder="1" applyProtection="1">
      <alignment horizontal="center" vertical="center" wrapText="1"/>
    </xf>
    <xf numFmtId="0" fontId="6" fillId="0" borderId="3" xfId="16" applyFont="1" applyBorder="1">
      <alignment horizontal="center" vertical="center" wrapText="1"/>
    </xf>
    <xf numFmtId="0" fontId="6" fillId="0" borderId="3" xfId="17" applyNumberFormat="1" applyFont="1" applyBorder="1" applyProtection="1">
      <alignment horizontal="center" vertical="center" wrapText="1"/>
    </xf>
    <xf numFmtId="0" fontId="6" fillId="0" borderId="3" xfId="17" applyFont="1" applyBorder="1">
      <alignment horizontal="center" vertical="center" wrapText="1"/>
    </xf>
    <xf numFmtId="0" fontId="6" fillId="0" borderId="3" xfId="18" applyNumberFormat="1" applyFont="1" applyBorder="1" applyProtection="1">
      <alignment horizontal="center" vertical="center" wrapText="1"/>
    </xf>
    <xf numFmtId="0" fontId="6" fillId="0" borderId="3" xfId="18" applyFont="1" applyBorder="1">
      <alignment horizontal="center" vertical="center" wrapText="1"/>
    </xf>
    <xf numFmtId="4" fontId="5" fillId="5" borderId="3" xfId="2" applyNumberFormat="1" applyFont="1" applyFill="1" applyBorder="1" applyAlignment="1" applyProtection="1">
      <alignment horizontal="center" vertical="center"/>
    </xf>
    <xf numFmtId="4" fontId="5" fillId="5" borderId="3" xfId="0" applyNumberFormat="1" applyFont="1" applyFill="1" applyBorder="1" applyAlignment="1" applyProtection="1">
      <alignment horizontal="center" vertical="center" shrinkToFit="1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38"/>
  <sheetViews>
    <sheetView showGridLines="0" tabSelected="1" zoomScaleSheetLayoutView="100" workbookViewId="0">
      <pane ySplit="7" topLeftCell="A26" activePane="bottomLeft" state="frozen"/>
      <selection pane="bottomLeft" activeCell="AS26" sqref="AS26"/>
    </sheetView>
  </sheetViews>
  <sheetFormatPr defaultRowHeight="15"/>
  <cols>
    <col min="1" max="1" width="40" style="1" customWidth="1"/>
    <col min="2" max="3" width="9.140625" style="1" hidden="1"/>
    <col min="4" max="4" width="13.7109375" style="1" customWidth="1"/>
    <col min="5" max="13" width="9.140625" style="1" hidden="1"/>
    <col min="14" max="14" width="14.7109375" style="1" customWidth="1"/>
    <col min="15" max="30" width="9.140625" style="1" hidden="1"/>
    <col min="31" max="31" width="16.28515625" style="1" customWidth="1"/>
    <col min="32" max="40" width="9.140625" style="1" hidden="1"/>
    <col min="41" max="41" width="10.5703125" style="1" customWidth="1"/>
    <col min="42" max="42" width="16.42578125" style="1" customWidth="1"/>
    <col min="43" max="43" width="15.85546875" style="1" customWidth="1"/>
    <col min="44" max="16384" width="9.140625" style="1"/>
  </cols>
  <sheetData>
    <row r="1" spans="1:43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3" ht="15.2" customHeight="1">
      <c r="A2" s="36" t="s">
        <v>52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</row>
    <row r="3" spans="1:43" ht="15.95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</row>
    <row r="4" spans="1:43" ht="15.75" customHeigh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</row>
    <row r="5" spans="1:43" ht="12.75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2"/>
    </row>
    <row r="6" spans="1:43" ht="26.25" customHeight="1">
      <c r="A6" s="64" t="s">
        <v>0</v>
      </c>
      <c r="B6" s="46" t="s">
        <v>1</v>
      </c>
      <c r="C6" s="48" t="s">
        <v>1</v>
      </c>
      <c r="D6" s="50" t="s">
        <v>2</v>
      </c>
      <c r="E6" s="52" t="s">
        <v>1</v>
      </c>
      <c r="F6" s="54" t="s">
        <v>1</v>
      </c>
      <c r="G6" s="56" t="s">
        <v>1</v>
      </c>
      <c r="H6" s="58" t="s">
        <v>1</v>
      </c>
      <c r="I6" s="66" t="s">
        <v>1</v>
      </c>
      <c r="J6" s="68" t="s">
        <v>1</v>
      </c>
      <c r="K6" s="70" t="s">
        <v>1</v>
      </c>
      <c r="L6" s="72" t="s">
        <v>1</v>
      </c>
      <c r="M6" s="74" t="s">
        <v>1</v>
      </c>
      <c r="N6" s="44" t="s">
        <v>48</v>
      </c>
      <c r="O6" s="18" t="s">
        <v>45</v>
      </c>
      <c r="P6" s="18" t="s">
        <v>47</v>
      </c>
      <c r="Q6" s="18" t="s">
        <v>45</v>
      </c>
      <c r="R6" s="18" t="s">
        <v>47</v>
      </c>
      <c r="S6" s="18" t="s">
        <v>45</v>
      </c>
      <c r="T6" s="18" t="s">
        <v>47</v>
      </c>
      <c r="U6" s="18" t="s">
        <v>45</v>
      </c>
      <c r="V6" s="18" t="s">
        <v>47</v>
      </c>
      <c r="W6" s="18" t="s">
        <v>45</v>
      </c>
      <c r="X6" s="18" t="s">
        <v>47</v>
      </c>
      <c r="Y6" s="18" t="s">
        <v>45</v>
      </c>
      <c r="Z6" s="18" t="s">
        <v>47</v>
      </c>
      <c r="AA6" s="18" t="s">
        <v>45</v>
      </c>
      <c r="AB6" s="18" t="s">
        <v>47</v>
      </c>
      <c r="AC6" s="18" t="s">
        <v>45</v>
      </c>
      <c r="AD6" s="18" t="s">
        <v>47</v>
      </c>
      <c r="AE6" s="44" t="s">
        <v>53</v>
      </c>
      <c r="AF6" s="38" t="s">
        <v>1</v>
      </c>
      <c r="AG6" s="38" t="s">
        <v>1</v>
      </c>
      <c r="AH6" s="5" t="s">
        <v>1</v>
      </c>
      <c r="AI6" s="38" t="s">
        <v>1</v>
      </c>
      <c r="AJ6" s="38" t="s">
        <v>1</v>
      </c>
      <c r="AK6" s="38" t="s">
        <v>1</v>
      </c>
      <c r="AL6" s="38" t="s">
        <v>1</v>
      </c>
      <c r="AM6" s="38" t="s">
        <v>1</v>
      </c>
      <c r="AN6" s="38" t="s">
        <v>1</v>
      </c>
      <c r="AO6" s="31" t="s">
        <v>46</v>
      </c>
      <c r="AP6" s="33" t="s">
        <v>49</v>
      </c>
      <c r="AQ6" s="35" t="s">
        <v>50</v>
      </c>
    </row>
    <row r="7" spans="1:43" ht="51.75" customHeight="1">
      <c r="A7" s="65"/>
      <c r="B7" s="47"/>
      <c r="C7" s="49"/>
      <c r="D7" s="51"/>
      <c r="E7" s="53"/>
      <c r="F7" s="55"/>
      <c r="G7" s="57"/>
      <c r="H7" s="59"/>
      <c r="I7" s="67"/>
      <c r="J7" s="69"/>
      <c r="K7" s="71"/>
      <c r="L7" s="73"/>
      <c r="M7" s="75"/>
      <c r="N7" s="45"/>
      <c r="O7" s="18" t="s">
        <v>45</v>
      </c>
      <c r="P7" s="18" t="s">
        <v>47</v>
      </c>
      <c r="Q7" s="18" t="s">
        <v>45</v>
      </c>
      <c r="R7" s="18" t="s">
        <v>47</v>
      </c>
      <c r="S7" s="18" t="s">
        <v>45</v>
      </c>
      <c r="T7" s="18" t="s">
        <v>47</v>
      </c>
      <c r="U7" s="18" t="s">
        <v>45</v>
      </c>
      <c r="V7" s="18" t="s">
        <v>47</v>
      </c>
      <c r="W7" s="18" t="s">
        <v>45</v>
      </c>
      <c r="X7" s="18" t="s">
        <v>47</v>
      </c>
      <c r="Y7" s="18" t="s">
        <v>45</v>
      </c>
      <c r="Z7" s="18" t="s">
        <v>47</v>
      </c>
      <c r="AA7" s="18" t="s">
        <v>45</v>
      </c>
      <c r="AB7" s="18" t="s">
        <v>47</v>
      </c>
      <c r="AC7" s="18" t="s">
        <v>45</v>
      </c>
      <c r="AD7" s="18" t="s">
        <v>47</v>
      </c>
      <c r="AE7" s="45"/>
      <c r="AF7" s="39"/>
      <c r="AG7" s="39"/>
      <c r="AH7" s="6"/>
      <c r="AI7" s="39"/>
      <c r="AJ7" s="39"/>
      <c r="AK7" s="39"/>
      <c r="AL7" s="39"/>
      <c r="AM7" s="39"/>
      <c r="AN7" s="39"/>
      <c r="AO7" s="32"/>
      <c r="AP7" s="34"/>
      <c r="AQ7" s="35"/>
    </row>
    <row r="8" spans="1:43" ht="38.25">
      <c r="A8" s="20" t="s">
        <v>3</v>
      </c>
      <c r="B8" s="12" t="s">
        <v>4</v>
      </c>
      <c r="C8" s="12" t="s">
        <v>5</v>
      </c>
      <c r="D8" s="13" t="s">
        <v>6</v>
      </c>
      <c r="E8" s="14" t="s">
        <v>4</v>
      </c>
      <c r="F8" s="14" t="s">
        <v>4</v>
      </c>
      <c r="G8" s="14"/>
      <c r="H8" s="14"/>
      <c r="I8" s="14"/>
      <c r="J8" s="14"/>
      <c r="K8" s="14"/>
      <c r="L8" s="14"/>
      <c r="M8" s="15">
        <v>0</v>
      </c>
      <c r="N8" s="21">
        <v>8212799105.1199999</v>
      </c>
      <c r="O8" s="22">
        <v>1426645068.98</v>
      </c>
      <c r="P8" s="21">
        <v>8212799105.1199999</v>
      </c>
      <c r="Q8" s="22">
        <v>1426645068.98</v>
      </c>
      <c r="R8" s="21">
        <v>8212799105.1199999</v>
      </c>
      <c r="S8" s="22">
        <v>1426645068.98</v>
      </c>
      <c r="T8" s="21">
        <v>8212799105.1199999</v>
      </c>
      <c r="U8" s="22">
        <v>1426645068.98</v>
      </c>
      <c r="V8" s="21">
        <v>8212799105.1199999</v>
      </c>
      <c r="W8" s="22">
        <v>1426645068.98</v>
      </c>
      <c r="X8" s="21">
        <v>8212799105.1199999</v>
      </c>
      <c r="Y8" s="22">
        <v>1426645068.98</v>
      </c>
      <c r="Z8" s="21">
        <v>8212799105.1199999</v>
      </c>
      <c r="AA8" s="22">
        <v>1426645068.98</v>
      </c>
      <c r="AB8" s="21">
        <v>8212799105.1199999</v>
      </c>
      <c r="AC8" s="22">
        <v>1426645068.98</v>
      </c>
      <c r="AD8" s="21">
        <v>8212799105.1199999</v>
      </c>
      <c r="AE8" s="22">
        <v>1426645068.98</v>
      </c>
      <c r="AF8" s="7">
        <v>0</v>
      </c>
      <c r="AG8" s="7">
        <v>0</v>
      </c>
      <c r="AH8" s="7">
        <v>4827160674.96</v>
      </c>
      <c r="AI8" s="7">
        <v>-4827160674.96</v>
      </c>
      <c r="AJ8" s="7">
        <v>6666629677.8299999</v>
      </c>
      <c r="AK8" s="8">
        <v>0</v>
      </c>
      <c r="AL8" s="7">
        <v>0</v>
      </c>
      <c r="AM8" s="8">
        <v>0</v>
      </c>
      <c r="AN8" s="7">
        <v>0</v>
      </c>
      <c r="AO8" s="19">
        <f>AE8/N8*100</f>
        <v>17.370996790736122</v>
      </c>
      <c r="AP8" s="9">
        <v>1186041617.0899999</v>
      </c>
      <c r="AQ8" s="9">
        <f>AE8/AP8*100</f>
        <v>120.28625711130864</v>
      </c>
    </row>
    <row r="9" spans="1:43" ht="38.25">
      <c r="A9" s="20" t="s">
        <v>7</v>
      </c>
      <c r="B9" s="12" t="s">
        <v>4</v>
      </c>
      <c r="C9" s="12" t="s">
        <v>5</v>
      </c>
      <c r="D9" s="16" t="s">
        <v>8</v>
      </c>
      <c r="E9" s="12" t="s">
        <v>4</v>
      </c>
      <c r="F9" s="12" t="s">
        <v>4</v>
      </c>
      <c r="G9" s="12"/>
      <c r="H9" s="12"/>
      <c r="I9" s="12"/>
      <c r="J9" s="12"/>
      <c r="K9" s="12"/>
      <c r="L9" s="12"/>
      <c r="M9" s="4">
        <v>0</v>
      </c>
      <c r="N9" s="21">
        <v>9748200653.9300003</v>
      </c>
      <c r="O9" s="22">
        <v>1934896187.3699999</v>
      </c>
      <c r="P9" s="21">
        <v>9748200653.9300003</v>
      </c>
      <c r="Q9" s="22">
        <v>1934896187.3699999</v>
      </c>
      <c r="R9" s="21">
        <v>9748200653.9300003</v>
      </c>
      <c r="S9" s="22">
        <v>1934896187.3699999</v>
      </c>
      <c r="T9" s="21">
        <v>9748200653.9300003</v>
      </c>
      <c r="U9" s="22">
        <v>1934896187.3699999</v>
      </c>
      <c r="V9" s="21">
        <v>9748200653.9300003</v>
      </c>
      <c r="W9" s="22">
        <v>1934896187.3699999</v>
      </c>
      <c r="X9" s="21">
        <v>9748200653.9300003</v>
      </c>
      <c r="Y9" s="22">
        <v>1934896187.3699999</v>
      </c>
      <c r="Z9" s="21">
        <v>9748200653.9300003</v>
      </c>
      <c r="AA9" s="22">
        <v>1934896187.3699999</v>
      </c>
      <c r="AB9" s="21">
        <v>9748200653.9300003</v>
      </c>
      <c r="AC9" s="22">
        <v>1934896187.3699999</v>
      </c>
      <c r="AD9" s="21">
        <v>9748200653.9300003</v>
      </c>
      <c r="AE9" s="22">
        <v>1934896187.3699999</v>
      </c>
      <c r="AF9" s="7">
        <v>0</v>
      </c>
      <c r="AG9" s="7">
        <v>0</v>
      </c>
      <c r="AH9" s="7">
        <v>5871666353.0100002</v>
      </c>
      <c r="AI9" s="7">
        <v>-5871666353.0100002</v>
      </c>
      <c r="AJ9" s="7">
        <v>8481294307.0100002</v>
      </c>
      <c r="AK9" s="8">
        <v>0</v>
      </c>
      <c r="AL9" s="7">
        <v>0</v>
      </c>
      <c r="AM9" s="8">
        <v>0</v>
      </c>
      <c r="AN9" s="7">
        <v>0</v>
      </c>
      <c r="AO9" s="19">
        <f t="shared" ref="AO9:AO28" si="0">AE9/N9*100</f>
        <v>19.848752154993278</v>
      </c>
      <c r="AP9" s="9">
        <v>1771190070.3299999</v>
      </c>
      <c r="AQ9" s="9">
        <f t="shared" ref="AQ9:AQ28" si="1">AE9/AP9*100</f>
        <v>109.2427187675854</v>
      </c>
    </row>
    <row r="10" spans="1:43" ht="38.25">
      <c r="A10" s="20" t="s">
        <v>9</v>
      </c>
      <c r="B10" s="12" t="s">
        <v>4</v>
      </c>
      <c r="C10" s="12" t="s">
        <v>5</v>
      </c>
      <c r="D10" s="16" t="s">
        <v>10</v>
      </c>
      <c r="E10" s="12" t="s">
        <v>4</v>
      </c>
      <c r="F10" s="12" t="s">
        <v>4</v>
      </c>
      <c r="G10" s="12"/>
      <c r="H10" s="12"/>
      <c r="I10" s="12"/>
      <c r="J10" s="12"/>
      <c r="K10" s="12"/>
      <c r="L10" s="12"/>
      <c r="M10" s="4">
        <v>0</v>
      </c>
      <c r="N10" s="21">
        <v>9954572521.9300003</v>
      </c>
      <c r="O10" s="22">
        <v>2194278074.4899998</v>
      </c>
      <c r="P10" s="21">
        <v>9954572521.9300003</v>
      </c>
      <c r="Q10" s="22">
        <v>2194278074.4899998</v>
      </c>
      <c r="R10" s="21">
        <v>9954572521.9300003</v>
      </c>
      <c r="S10" s="22">
        <v>2194278074.4899998</v>
      </c>
      <c r="T10" s="21">
        <v>9954572521.9300003</v>
      </c>
      <c r="U10" s="22">
        <v>2194278074.4899998</v>
      </c>
      <c r="V10" s="21">
        <v>9954572521.9300003</v>
      </c>
      <c r="W10" s="22">
        <v>2194278074.4899998</v>
      </c>
      <c r="X10" s="21">
        <v>9954572521.9300003</v>
      </c>
      <c r="Y10" s="22">
        <v>2194278074.4899998</v>
      </c>
      <c r="Z10" s="21">
        <v>9954572521.9300003</v>
      </c>
      <c r="AA10" s="22">
        <v>2194278074.4899998</v>
      </c>
      <c r="AB10" s="21">
        <v>9954572521.9300003</v>
      </c>
      <c r="AC10" s="22">
        <v>2194278074.4899998</v>
      </c>
      <c r="AD10" s="21">
        <v>9954572521.9300003</v>
      </c>
      <c r="AE10" s="22">
        <v>2194278074.4899998</v>
      </c>
      <c r="AF10" s="7">
        <v>0</v>
      </c>
      <c r="AG10" s="7">
        <v>0</v>
      </c>
      <c r="AH10" s="7">
        <v>6076398261.7600002</v>
      </c>
      <c r="AI10" s="7">
        <v>-6076398261.7600002</v>
      </c>
      <c r="AJ10" s="7">
        <v>8338007044.8500004</v>
      </c>
      <c r="AK10" s="8">
        <v>0</v>
      </c>
      <c r="AL10" s="7">
        <v>0</v>
      </c>
      <c r="AM10" s="8">
        <v>0</v>
      </c>
      <c r="AN10" s="7">
        <v>0</v>
      </c>
      <c r="AO10" s="19">
        <f t="shared" si="0"/>
        <v>22.042916153918092</v>
      </c>
      <c r="AP10" s="9">
        <v>2313686945.1700001</v>
      </c>
      <c r="AQ10" s="9">
        <f t="shared" si="1"/>
        <v>94.839022153395675</v>
      </c>
    </row>
    <row r="11" spans="1:43" ht="38.25">
      <c r="A11" s="20" t="s">
        <v>11</v>
      </c>
      <c r="B11" s="12" t="s">
        <v>4</v>
      </c>
      <c r="C11" s="12" t="s">
        <v>5</v>
      </c>
      <c r="D11" s="16" t="s">
        <v>12</v>
      </c>
      <c r="E11" s="12" t="s">
        <v>4</v>
      </c>
      <c r="F11" s="12" t="s">
        <v>4</v>
      </c>
      <c r="G11" s="12"/>
      <c r="H11" s="12"/>
      <c r="I11" s="12"/>
      <c r="J11" s="12"/>
      <c r="K11" s="12"/>
      <c r="L11" s="12"/>
      <c r="M11" s="4">
        <v>0</v>
      </c>
      <c r="N11" s="21">
        <v>526725222.44999999</v>
      </c>
      <c r="O11" s="22">
        <v>94745265.359999999</v>
      </c>
      <c r="P11" s="21">
        <v>526725222.44999999</v>
      </c>
      <c r="Q11" s="22">
        <v>94745265.359999999</v>
      </c>
      <c r="R11" s="21">
        <v>526725222.44999999</v>
      </c>
      <c r="S11" s="22">
        <v>94745265.359999999</v>
      </c>
      <c r="T11" s="21">
        <v>526725222.44999999</v>
      </c>
      <c r="U11" s="22">
        <v>94745265.359999999</v>
      </c>
      <c r="V11" s="21">
        <v>526725222.44999999</v>
      </c>
      <c r="W11" s="22">
        <v>94745265.359999999</v>
      </c>
      <c r="X11" s="21">
        <v>526725222.44999999</v>
      </c>
      <c r="Y11" s="22">
        <v>94745265.359999999</v>
      </c>
      <c r="Z11" s="21">
        <v>526725222.44999999</v>
      </c>
      <c r="AA11" s="22">
        <v>94745265.359999999</v>
      </c>
      <c r="AB11" s="21">
        <v>526725222.44999999</v>
      </c>
      <c r="AC11" s="22">
        <v>94745265.359999999</v>
      </c>
      <c r="AD11" s="21">
        <v>526725222.44999999</v>
      </c>
      <c r="AE11" s="22">
        <v>94745265.359999999</v>
      </c>
      <c r="AF11" s="7">
        <v>0</v>
      </c>
      <c r="AG11" s="7">
        <v>0</v>
      </c>
      <c r="AH11" s="7">
        <v>329912726.94999999</v>
      </c>
      <c r="AI11" s="7">
        <v>-329912726.94999999</v>
      </c>
      <c r="AJ11" s="7">
        <v>461419438.43000001</v>
      </c>
      <c r="AK11" s="8">
        <v>0</v>
      </c>
      <c r="AL11" s="7">
        <v>0</v>
      </c>
      <c r="AM11" s="8">
        <v>0</v>
      </c>
      <c r="AN11" s="7">
        <v>0</v>
      </c>
      <c r="AO11" s="19">
        <f t="shared" si="0"/>
        <v>17.987607451054576</v>
      </c>
      <c r="AP11" s="9">
        <v>88798060.640000001</v>
      </c>
      <c r="AQ11" s="9">
        <f t="shared" si="1"/>
        <v>106.69744888248272</v>
      </c>
    </row>
    <row r="12" spans="1:43" ht="51">
      <c r="A12" s="20" t="s">
        <v>13</v>
      </c>
      <c r="B12" s="12" t="s">
        <v>4</v>
      </c>
      <c r="C12" s="12" t="s">
        <v>5</v>
      </c>
      <c r="D12" s="16" t="s">
        <v>14</v>
      </c>
      <c r="E12" s="12" t="s">
        <v>4</v>
      </c>
      <c r="F12" s="12" t="s">
        <v>4</v>
      </c>
      <c r="G12" s="12"/>
      <c r="H12" s="12"/>
      <c r="I12" s="12"/>
      <c r="J12" s="12"/>
      <c r="K12" s="12"/>
      <c r="L12" s="12"/>
      <c r="M12" s="4">
        <v>0</v>
      </c>
      <c r="N12" s="21">
        <v>338091226.02999997</v>
      </c>
      <c r="O12" s="22">
        <v>53547254.149999999</v>
      </c>
      <c r="P12" s="21">
        <v>338091226.02999997</v>
      </c>
      <c r="Q12" s="22">
        <v>53547254.149999999</v>
      </c>
      <c r="R12" s="21">
        <v>338091226.02999997</v>
      </c>
      <c r="S12" s="22">
        <v>53547254.149999999</v>
      </c>
      <c r="T12" s="21">
        <v>338091226.02999997</v>
      </c>
      <c r="U12" s="22">
        <v>53547254.149999999</v>
      </c>
      <c r="V12" s="21">
        <v>338091226.02999997</v>
      </c>
      <c r="W12" s="22">
        <v>53547254.149999999</v>
      </c>
      <c r="X12" s="21">
        <v>338091226.02999997</v>
      </c>
      <c r="Y12" s="22">
        <v>53547254.149999999</v>
      </c>
      <c r="Z12" s="21">
        <v>338091226.02999997</v>
      </c>
      <c r="AA12" s="22">
        <v>53547254.149999999</v>
      </c>
      <c r="AB12" s="21">
        <v>338091226.02999997</v>
      </c>
      <c r="AC12" s="22">
        <v>53547254.149999999</v>
      </c>
      <c r="AD12" s="21">
        <v>338091226.02999997</v>
      </c>
      <c r="AE12" s="22">
        <v>53547254.149999999</v>
      </c>
      <c r="AF12" s="7">
        <v>0</v>
      </c>
      <c r="AG12" s="7">
        <v>0</v>
      </c>
      <c r="AH12" s="7">
        <v>174435153.44</v>
      </c>
      <c r="AI12" s="7">
        <v>-174435153.44</v>
      </c>
      <c r="AJ12" s="7">
        <v>276433883.02999997</v>
      </c>
      <c r="AK12" s="8">
        <v>0</v>
      </c>
      <c r="AL12" s="7">
        <v>0</v>
      </c>
      <c r="AM12" s="8">
        <v>0</v>
      </c>
      <c r="AN12" s="7">
        <v>0</v>
      </c>
      <c r="AO12" s="19">
        <f t="shared" si="0"/>
        <v>15.838108187181577</v>
      </c>
      <c r="AP12" s="9">
        <v>50180971.909999996</v>
      </c>
      <c r="AQ12" s="9">
        <f t="shared" si="1"/>
        <v>106.70828425969401</v>
      </c>
    </row>
    <row r="13" spans="1:43" ht="38.25">
      <c r="A13" s="20" t="s">
        <v>15</v>
      </c>
      <c r="B13" s="12" t="s">
        <v>4</v>
      </c>
      <c r="C13" s="12" t="s">
        <v>5</v>
      </c>
      <c r="D13" s="16" t="s">
        <v>16</v>
      </c>
      <c r="E13" s="12" t="s">
        <v>4</v>
      </c>
      <c r="F13" s="12" t="s">
        <v>4</v>
      </c>
      <c r="G13" s="12"/>
      <c r="H13" s="12"/>
      <c r="I13" s="12"/>
      <c r="J13" s="12"/>
      <c r="K13" s="12"/>
      <c r="L13" s="12"/>
      <c r="M13" s="4">
        <v>0</v>
      </c>
      <c r="N13" s="21">
        <v>160575830.00999999</v>
      </c>
      <c r="O13" s="22">
        <v>2584397.5099999998</v>
      </c>
      <c r="P13" s="21">
        <v>160575830.00999999</v>
      </c>
      <c r="Q13" s="22">
        <v>2584397.5099999998</v>
      </c>
      <c r="R13" s="21">
        <v>160575830.00999999</v>
      </c>
      <c r="S13" s="22">
        <v>2584397.5099999998</v>
      </c>
      <c r="T13" s="21">
        <v>160575830.00999999</v>
      </c>
      <c r="U13" s="22">
        <v>2584397.5099999998</v>
      </c>
      <c r="V13" s="21">
        <v>160575830.00999999</v>
      </c>
      <c r="W13" s="22">
        <v>2584397.5099999998</v>
      </c>
      <c r="X13" s="21">
        <v>160575830.00999999</v>
      </c>
      <c r="Y13" s="22">
        <v>2584397.5099999998</v>
      </c>
      <c r="Z13" s="21">
        <v>160575830.00999999</v>
      </c>
      <c r="AA13" s="22">
        <v>2584397.5099999998</v>
      </c>
      <c r="AB13" s="21">
        <v>160575830.00999999</v>
      </c>
      <c r="AC13" s="22">
        <v>2584397.5099999998</v>
      </c>
      <c r="AD13" s="21">
        <v>160575830.00999999</v>
      </c>
      <c r="AE13" s="22">
        <v>2584397.5099999998</v>
      </c>
      <c r="AF13" s="7">
        <v>0</v>
      </c>
      <c r="AG13" s="7">
        <v>0</v>
      </c>
      <c r="AH13" s="7">
        <v>8247468.2000000002</v>
      </c>
      <c r="AI13" s="7">
        <v>-8247468.2000000002</v>
      </c>
      <c r="AJ13" s="7">
        <v>88955383.269999996</v>
      </c>
      <c r="AK13" s="8">
        <v>0</v>
      </c>
      <c r="AL13" s="7">
        <v>0</v>
      </c>
      <c r="AM13" s="8">
        <v>0</v>
      </c>
      <c r="AN13" s="7">
        <v>0</v>
      </c>
      <c r="AO13" s="19">
        <f t="shared" si="0"/>
        <v>1.6094561116944277</v>
      </c>
      <c r="AP13" s="9">
        <v>2153946.5499999998</v>
      </c>
      <c r="AQ13" s="9">
        <f t="shared" si="1"/>
        <v>119.98429162506376</v>
      </c>
    </row>
    <row r="14" spans="1:43" ht="51">
      <c r="A14" s="20" t="s">
        <v>17</v>
      </c>
      <c r="B14" s="12" t="s">
        <v>4</v>
      </c>
      <c r="C14" s="12" t="s">
        <v>5</v>
      </c>
      <c r="D14" s="16" t="s">
        <v>18</v>
      </c>
      <c r="E14" s="12" t="s">
        <v>4</v>
      </c>
      <c r="F14" s="12" t="s">
        <v>4</v>
      </c>
      <c r="G14" s="12"/>
      <c r="H14" s="12"/>
      <c r="I14" s="12"/>
      <c r="J14" s="12"/>
      <c r="K14" s="12"/>
      <c r="L14" s="12"/>
      <c r="M14" s="4">
        <v>0</v>
      </c>
      <c r="N14" s="21">
        <v>307909164.51999998</v>
      </c>
      <c r="O14" s="22">
        <v>196457705.22999999</v>
      </c>
      <c r="P14" s="21">
        <v>307909164.51999998</v>
      </c>
      <c r="Q14" s="22">
        <v>196457705.22999999</v>
      </c>
      <c r="R14" s="21">
        <v>307909164.51999998</v>
      </c>
      <c r="S14" s="22">
        <v>196457705.22999999</v>
      </c>
      <c r="T14" s="21">
        <v>307909164.51999998</v>
      </c>
      <c r="U14" s="22">
        <v>196457705.22999999</v>
      </c>
      <c r="V14" s="21">
        <v>307909164.51999998</v>
      </c>
      <c r="W14" s="22">
        <v>196457705.22999999</v>
      </c>
      <c r="X14" s="21">
        <v>307909164.51999998</v>
      </c>
      <c r="Y14" s="22">
        <v>196457705.22999999</v>
      </c>
      <c r="Z14" s="21">
        <v>307909164.51999998</v>
      </c>
      <c r="AA14" s="22">
        <v>196457705.22999999</v>
      </c>
      <c r="AB14" s="21">
        <v>307909164.51999998</v>
      </c>
      <c r="AC14" s="22">
        <v>196457705.22999999</v>
      </c>
      <c r="AD14" s="21">
        <v>307909164.51999998</v>
      </c>
      <c r="AE14" s="22">
        <v>196457705.22999999</v>
      </c>
      <c r="AF14" s="7">
        <v>0</v>
      </c>
      <c r="AG14" s="7">
        <v>0</v>
      </c>
      <c r="AH14" s="7">
        <v>427642960.45999998</v>
      </c>
      <c r="AI14" s="7">
        <v>-427642960.45999998</v>
      </c>
      <c r="AJ14" s="7">
        <v>576596678.85000002</v>
      </c>
      <c r="AK14" s="8">
        <v>0</v>
      </c>
      <c r="AL14" s="7">
        <v>0</v>
      </c>
      <c r="AM14" s="8">
        <v>0</v>
      </c>
      <c r="AN14" s="7">
        <v>0</v>
      </c>
      <c r="AO14" s="19">
        <f t="shared" si="0"/>
        <v>63.803786268024268</v>
      </c>
      <c r="AP14" s="9">
        <v>150366071.36000001</v>
      </c>
      <c r="AQ14" s="9">
        <f t="shared" si="1"/>
        <v>130.65294813724924</v>
      </c>
    </row>
    <row r="15" spans="1:43" ht="38.25">
      <c r="A15" s="20" t="s">
        <v>51</v>
      </c>
      <c r="B15" s="12" t="s">
        <v>4</v>
      </c>
      <c r="C15" s="12" t="s">
        <v>5</v>
      </c>
      <c r="D15" s="16" t="s">
        <v>19</v>
      </c>
      <c r="E15" s="12" t="s">
        <v>4</v>
      </c>
      <c r="F15" s="12" t="s">
        <v>4</v>
      </c>
      <c r="G15" s="12"/>
      <c r="H15" s="12"/>
      <c r="I15" s="12"/>
      <c r="J15" s="12"/>
      <c r="K15" s="12"/>
      <c r="L15" s="12"/>
      <c r="M15" s="4">
        <v>0</v>
      </c>
      <c r="N15" s="21">
        <v>228512998.83000001</v>
      </c>
      <c r="O15" s="22">
        <v>32032641.850000001</v>
      </c>
      <c r="P15" s="21">
        <v>228512998.83000001</v>
      </c>
      <c r="Q15" s="22">
        <v>32032641.850000001</v>
      </c>
      <c r="R15" s="21">
        <v>228512998.83000001</v>
      </c>
      <c r="S15" s="22">
        <v>32032641.850000001</v>
      </c>
      <c r="T15" s="21">
        <v>228512998.83000001</v>
      </c>
      <c r="U15" s="22">
        <v>32032641.850000001</v>
      </c>
      <c r="V15" s="21">
        <v>228512998.83000001</v>
      </c>
      <c r="W15" s="22">
        <v>32032641.850000001</v>
      </c>
      <c r="X15" s="21">
        <v>228512998.83000001</v>
      </c>
      <c r="Y15" s="22">
        <v>32032641.850000001</v>
      </c>
      <c r="Z15" s="21">
        <v>228512998.83000001</v>
      </c>
      <c r="AA15" s="22">
        <v>32032641.850000001</v>
      </c>
      <c r="AB15" s="21">
        <v>228512998.83000001</v>
      </c>
      <c r="AC15" s="22">
        <v>32032641.850000001</v>
      </c>
      <c r="AD15" s="21">
        <v>228512998.83000001</v>
      </c>
      <c r="AE15" s="22">
        <v>32032641.850000001</v>
      </c>
      <c r="AF15" s="7">
        <v>0</v>
      </c>
      <c r="AG15" s="7">
        <v>0</v>
      </c>
      <c r="AH15" s="7">
        <v>114204865.28</v>
      </c>
      <c r="AI15" s="7">
        <v>-114204865.28</v>
      </c>
      <c r="AJ15" s="7">
        <v>197461101.34999999</v>
      </c>
      <c r="AK15" s="8">
        <v>0</v>
      </c>
      <c r="AL15" s="7">
        <v>0</v>
      </c>
      <c r="AM15" s="8">
        <v>0</v>
      </c>
      <c r="AN15" s="7">
        <v>0</v>
      </c>
      <c r="AO15" s="19">
        <f t="shared" si="0"/>
        <v>14.017864197664471</v>
      </c>
      <c r="AP15" s="9">
        <v>14721821.300000001</v>
      </c>
      <c r="AQ15" s="9">
        <f t="shared" si="1"/>
        <v>217.58613419658883</v>
      </c>
    </row>
    <row r="16" spans="1:43" ht="38.25">
      <c r="A16" s="20" t="s">
        <v>20</v>
      </c>
      <c r="B16" s="12" t="s">
        <v>4</v>
      </c>
      <c r="C16" s="12" t="s">
        <v>5</v>
      </c>
      <c r="D16" s="16" t="s">
        <v>21</v>
      </c>
      <c r="E16" s="12" t="s">
        <v>4</v>
      </c>
      <c r="F16" s="12" t="s">
        <v>4</v>
      </c>
      <c r="G16" s="12"/>
      <c r="H16" s="12"/>
      <c r="I16" s="12"/>
      <c r="J16" s="12"/>
      <c r="K16" s="12"/>
      <c r="L16" s="12"/>
      <c r="M16" s="4">
        <v>0</v>
      </c>
      <c r="N16" s="21">
        <v>6144342440.1800003</v>
      </c>
      <c r="O16" s="22">
        <v>758151231.29999995</v>
      </c>
      <c r="P16" s="21">
        <v>6144342440.1800003</v>
      </c>
      <c r="Q16" s="22">
        <v>758151231.29999995</v>
      </c>
      <c r="R16" s="21">
        <v>6144342440.1800003</v>
      </c>
      <c r="S16" s="22">
        <v>758151231.29999995</v>
      </c>
      <c r="T16" s="21">
        <v>6144342440.1800003</v>
      </c>
      <c r="U16" s="22">
        <v>758151231.29999995</v>
      </c>
      <c r="V16" s="21">
        <v>6144342440.1800003</v>
      </c>
      <c r="W16" s="22">
        <v>758151231.29999995</v>
      </c>
      <c r="X16" s="21">
        <v>6144342440.1800003</v>
      </c>
      <c r="Y16" s="22">
        <v>758151231.29999995</v>
      </c>
      <c r="Z16" s="21">
        <v>6144342440.1800003</v>
      </c>
      <c r="AA16" s="22">
        <v>758151231.29999995</v>
      </c>
      <c r="AB16" s="21">
        <v>6144342440.1800003</v>
      </c>
      <c r="AC16" s="22">
        <v>758151231.29999995</v>
      </c>
      <c r="AD16" s="21">
        <v>6144342440.1800003</v>
      </c>
      <c r="AE16" s="22">
        <v>758151231.29999995</v>
      </c>
      <c r="AF16" s="7">
        <v>0</v>
      </c>
      <c r="AG16" s="7">
        <v>0</v>
      </c>
      <c r="AH16" s="7">
        <v>2387729757.2199998</v>
      </c>
      <c r="AI16" s="7">
        <v>-2387729757.2199998</v>
      </c>
      <c r="AJ16" s="7">
        <v>6293978943.3599997</v>
      </c>
      <c r="AK16" s="8">
        <v>0</v>
      </c>
      <c r="AL16" s="7">
        <v>0</v>
      </c>
      <c r="AM16" s="8">
        <v>0</v>
      </c>
      <c r="AN16" s="7">
        <v>0</v>
      </c>
      <c r="AO16" s="19">
        <f t="shared" si="0"/>
        <v>12.339013306650754</v>
      </c>
      <c r="AP16" s="9">
        <v>342957032.00999999</v>
      </c>
      <c r="AQ16" s="9">
        <f t="shared" si="1"/>
        <v>221.06303721391365</v>
      </c>
    </row>
    <row r="17" spans="1:43" ht="63.75">
      <c r="A17" s="20" t="s">
        <v>22</v>
      </c>
      <c r="B17" s="12" t="s">
        <v>4</v>
      </c>
      <c r="C17" s="12" t="s">
        <v>5</v>
      </c>
      <c r="D17" s="16" t="s">
        <v>23</v>
      </c>
      <c r="E17" s="12" t="s">
        <v>4</v>
      </c>
      <c r="F17" s="12" t="s">
        <v>4</v>
      </c>
      <c r="G17" s="12"/>
      <c r="H17" s="12"/>
      <c r="I17" s="12"/>
      <c r="J17" s="12"/>
      <c r="K17" s="12"/>
      <c r="L17" s="12"/>
      <c r="M17" s="4">
        <v>0</v>
      </c>
      <c r="N17" s="21">
        <v>976226274.99000001</v>
      </c>
      <c r="O17" s="22">
        <v>196127182</v>
      </c>
      <c r="P17" s="21">
        <v>976226274.99000001</v>
      </c>
      <c r="Q17" s="22">
        <v>196127182</v>
      </c>
      <c r="R17" s="21">
        <v>976226274.99000001</v>
      </c>
      <c r="S17" s="22">
        <v>196127182</v>
      </c>
      <c r="T17" s="21">
        <v>976226274.99000001</v>
      </c>
      <c r="U17" s="22">
        <v>196127182</v>
      </c>
      <c r="V17" s="21">
        <v>976226274.99000001</v>
      </c>
      <c r="W17" s="22">
        <v>196127182</v>
      </c>
      <c r="X17" s="21">
        <v>976226274.99000001</v>
      </c>
      <c r="Y17" s="22">
        <v>196127182</v>
      </c>
      <c r="Z17" s="21">
        <v>976226274.99000001</v>
      </c>
      <c r="AA17" s="22">
        <v>196127182</v>
      </c>
      <c r="AB17" s="21">
        <v>976226274.99000001</v>
      </c>
      <c r="AC17" s="22">
        <v>196127182</v>
      </c>
      <c r="AD17" s="21">
        <v>976226274.99000001</v>
      </c>
      <c r="AE17" s="22">
        <v>196127182</v>
      </c>
      <c r="AF17" s="7">
        <v>0</v>
      </c>
      <c r="AG17" s="7">
        <v>0</v>
      </c>
      <c r="AH17" s="7">
        <v>424561003.25999999</v>
      </c>
      <c r="AI17" s="7">
        <v>-424561003.25999999</v>
      </c>
      <c r="AJ17" s="7">
        <v>649969674.82000005</v>
      </c>
      <c r="AK17" s="8">
        <v>0</v>
      </c>
      <c r="AL17" s="7">
        <v>0</v>
      </c>
      <c r="AM17" s="8">
        <v>0</v>
      </c>
      <c r="AN17" s="7">
        <v>0</v>
      </c>
      <c r="AO17" s="19">
        <f t="shared" si="0"/>
        <v>20.090340428709425</v>
      </c>
      <c r="AP17" s="9">
        <v>20537722.050000001</v>
      </c>
      <c r="AQ17" s="9">
        <f t="shared" si="1"/>
        <v>954.96073772212731</v>
      </c>
    </row>
    <row r="18" spans="1:43" ht="38.25">
      <c r="A18" s="20" t="s">
        <v>24</v>
      </c>
      <c r="B18" s="12" t="s">
        <v>4</v>
      </c>
      <c r="C18" s="12" t="s">
        <v>5</v>
      </c>
      <c r="D18" s="16" t="s">
        <v>25</v>
      </c>
      <c r="E18" s="12" t="s">
        <v>4</v>
      </c>
      <c r="F18" s="12" t="s">
        <v>4</v>
      </c>
      <c r="G18" s="12"/>
      <c r="H18" s="12"/>
      <c r="I18" s="12"/>
      <c r="J18" s="12"/>
      <c r="K18" s="12"/>
      <c r="L18" s="12"/>
      <c r="M18" s="4">
        <v>0</v>
      </c>
      <c r="N18" s="21">
        <v>222933590.72999999</v>
      </c>
      <c r="O18" s="22">
        <v>36082016.530000001</v>
      </c>
      <c r="P18" s="21">
        <v>222933590.72999999</v>
      </c>
      <c r="Q18" s="22">
        <v>36082016.530000001</v>
      </c>
      <c r="R18" s="21">
        <v>222933590.72999999</v>
      </c>
      <c r="S18" s="22">
        <v>36082016.530000001</v>
      </c>
      <c r="T18" s="21">
        <v>222933590.72999999</v>
      </c>
      <c r="U18" s="22">
        <v>36082016.530000001</v>
      </c>
      <c r="V18" s="21">
        <v>222933590.72999999</v>
      </c>
      <c r="W18" s="22">
        <v>36082016.530000001</v>
      </c>
      <c r="X18" s="21">
        <v>222933590.72999999</v>
      </c>
      <c r="Y18" s="22">
        <v>36082016.530000001</v>
      </c>
      <c r="Z18" s="21">
        <v>222933590.72999999</v>
      </c>
      <c r="AA18" s="22">
        <v>36082016.530000001</v>
      </c>
      <c r="AB18" s="21">
        <v>222933590.72999999</v>
      </c>
      <c r="AC18" s="22">
        <v>36082016.530000001</v>
      </c>
      <c r="AD18" s="21">
        <v>222933590.72999999</v>
      </c>
      <c r="AE18" s="22">
        <v>36082016.530000001</v>
      </c>
      <c r="AF18" s="7">
        <v>0</v>
      </c>
      <c r="AG18" s="7">
        <v>0</v>
      </c>
      <c r="AH18" s="7">
        <v>148883006.75</v>
      </c>
      <c r="AI18" s="7">
        <v>-148883006.75</v>
      </c>
      <c r="AJ18" s="7">
        <v>223146050.81</v>
      </c>
      <c r="AK18" s="8">
        <v>0</v>
      </c>
      <c r="AL18" s="7">
        <v>0</v>
      </c>
      <c r="AM18" s="8">
        <v>0</v>
      </c>
      <c r="AN18" s="7">
        <v>0</v>
      </c>
      <c r="AO18" s="19">
        <f t="shared" si="0"/>
        <v>16.185096383119653</v>
      </c>
      <c r="AP18" s="9">
        <v>40100590.829999998</v>
      </c>
      <c r="AQ18" s="9">
        <f t="shared" si="1"/>
        <v>89.978765357757212</v>
      </c>
    </row>
    <row r="19" spans="1:43" ht="38.25">
      <c r="A19" s="20" t="s">
        <v>26</v>
      </c>
      <c r="B19" s="12" t="s">
        <v>4</v>
      </c>
      <c r="C19" s="12" t="s">
        <v>5</v>
      </c>
      <c r="D19" s="16" t="s">
        <v>27</v>
      </c>
      <c r="E19" s="12" t="s">
        <v>4</v>
      </c>
      <c r="F19" s="12" t="s">
        <v>4</v>
      </c>
      <c r="G19" s="12"/>
      <c r="H19" s="12"/>
      <c r="I19" s="12"/>
      <c r="J19" s="12"/>
      <c r="K19" s="12"/>
      <c r="L19" s="12"/>
      <c r="M19" s="4">
        <v>0</v>
      </c>
      <c r="N19" s="21">
        <v>242177437.41999999</v>
      </c>
      <c r="O19" s="22">
        <v>16205138.98</v>
      </c>
      <c r="P19" s="21">
        <v>242177437.41999999</v>
      </c>
      <c r="Q19" s="22">
        <v>16205138.98</v>
      </c>
      <c r="R19" s="21">
        <v>242177437.41999999</v>
      </c>
      <c r="S19" s="22">
        <v>16205138.98</v>
      </c>
      <c r="T19" s="21">
        <v>242177437.41999999</v>
      </c>
      <c r="U19" s="22">
        <v>16205138.98</v>
      </c>
      <c r="V19" s="21">
        <v>242177437.41999999</v>
      </c>
      <c r="W19" s="22">
        <v>16205138.98</v>
      </c>
      <c r="X19" s="21">
        <v>242177437.41999999</v>
      </c>
      <c r="Y19" s="22">
        <v>16205138.98</v>
      </c>
      <c r="Z19" s="21">
        <v>242177437.41999999</v>
      </c>
      <c r="AA19" s="22">
        <v>16205138.98</v>
      </c>
      <c r="AB19" s="21">
        <v>242177437.41999999</v>
      </c>
      <c r="AC19" s="22">
        <v>16205138.98</v>
      </c>
      <c r="AD19" s="21">
        <v>242177437.41999999</v>
      </c>
      <c r="AE19" s="22">
        <v>16205138.98</v>
      </c>
      <c r="AF19" s="7">
        <v>0</v>
      </c>
      <c r="AG19" s="7">
        <v>0</v>
      </c>
      <c r="AH19" s="7">
        <v>38156833.990000002</v>
      </c>
      <c r="AI19" s="7">
        <v>-38156833.990000002</v>
      </c>
      <c r="AJ19" s="7">
        <v>140529722.91999999</v>
      </c>
      <c r="AK19" s="8">
        <v>0</v>
      </c>
      <c r="AL19" s="7">
        <v>0</v>
      </c>
      <c r="AM19" s="8">
        <v>0</v>
      </c>
      <c r="AN19" s="7">
        <v>0</v>
      </c>
      <c r="AO19" s="19">
        <f t="shared" si="0"/>
        <v>6.6914321799086451</v>
      </c>
      <c r="AP19" s="9">
        <v>4376311.6100000003</v>
      </c>
      <c r="AQ19" s="9">
        <f t="shared" si="1"/>
        <v>370.29216436441095</v>
      </c>
    </row>
    <row r="20" spans="1:43" ht="51">
      <c r="A20" s="20" t="s">
        <v>28</v>
      </c>
      <c r="B20" s="12" t="s">
        <v>4</v>
      </c>
      <c r="C20" s="12" t="s">
        <v>5</v>
      </c>
      <c r="D20" s="16" t="s">
        <v>29</v>
      </c>
      <c r="E20" s="12" t="s">
        <v>4</v>
      </c>
      <c r="F20" s="12" t="s">
        <v>4</v>
      </c>
      <c r="G20" s="12"/>
      <c r="H20" s="12"/>
      <c r="I20" s="12"/>
      <c r="J20" s="12"/>
      <c r="K20" s="12"/>
      <c r="L20" s="12"/>
      <c r="M20" s="4">
        <v>0</v>
      </c>
      <c r="N20" s="21">
        <v>5121619428.46</v>
      </c>
      <c r="O20" s="22">
        <v>1220361832.77</v>
      </c>
      <c r="P20" s="21">
        <v>5121619428.46</v>
      </c>
      <c r="Q20" s="22">
        <v>1220361832.77</v>
      </c>
      <c r="R20" s="21">
        <v>5121619428.46</v>
      </c>
      <c r="S20" s="22">
        <v>1220361832.77</v>
      </c>
      <c r="T20" s="21">
        <v>5121619428.46</v>
      </c>
      <c r="U20" s="22">
        <v>1220361832.77</v>
      </c>
      <c r="V20" s="21">
        <v>5121619428.46</v>
      </c>
      <c r="W20" s="22">
        <v>1220361832.77</v>
      </c>
      <c r="X20" s="21">
        <v>5121619428.46</v>
      </c>
      <c r="Y20" s="22">
        <v>1220361832.77</v>
      </c>
      <c r="Z20" s="21">
        <v>5121619428.46</v>
      </c>
      <c r="AA20" s="22">
        <v>1220361832.77</v>
      </c>
      <c r="AB20" s="21">
        <v>5121619428.46</v>
      </c>
      <c r="AC20" s="22">
        <v>1220361832.77</v>
      </c>
      <c r="AD20" s="21">
        <v>5121619428.46</v>
      </c>
      <c r="AE20" s="22">
        <v>1220361832.77</v>
      </c>
      <c r="AF20" s="7">
        <v>0</v>
      </c>
      <c r="AG20" s="7">
        <v>0</v>
      </c>
      <c r="AH20" s="7">
        <v>3362987019.9099998</v>
      </c>
      <c r="AI20" s="7">
        <v>-3362987019.9099998</v>
      </c>
      <c r="AJ20" s="7">
        <v>5085039848.9700003</v>
      </c>
      <c r="AK20" s="8">
        <v>0</v>
      </c>
      <c r="AL20" s="7">
        <v>0</v>
      </c>
      <c r="AM20" s="8">
        <v>0</v>
      </c>
      <c r="AN20" s="7">
        <v>0</v>
      </c>
      <c r="AO20" s="19">
        <f t="shared" si="0"/>
        <v>23.82765548702524</v>
      </c>
      <c r="AP20" s="9">
        <v>1147864605.1500001</v>
      </c>
      <c r="AQ20" s="9">
        <f t="shared" si="1"/>
        <v>106.31583440196121</v>
      </c>
    </row>
    <row r="21" spans="1:43" ht="51">
      <c r="A21" s="20" t="s">
        <v>30</v>
      </c>
      <c r="B21" s="12" t="s">
        <v>4</v>
      </c>
      <c r="C21" s="12" t="s">
        <v>5</v>
      </c>
      <c r="D21" s="16" t="s">
        <v>31</v>
      </c>
      <c r="E21" s="12" t="s">
        <v>4</v>
      </c>
      <c r="F21" s="12" t="s">
        <v>4</v>
      </c>
      <c r="G21" s="12"/>
      <c r="H21" s="12"/>
      <c r="I21" s="12"/>
      <c r="J21" s="12"/>
      <c r="K21" s="12"/>
      <c r="L21" s="12"/>
      <c r="M21" s="4">
        <v>0</v>
      </c>
      <c r="N21" s="21">
        <v>1537196687.0599999</v>
      </c>
      <c r="O21" s="22">
        <v>277086508.58999997</v>
      </c>
      <c r="P21" s="21">
        <v>1537196687.0599999</v>
      </c>
      <c r="Q21" s="22">
        <v>277086508.58999997</v>
      </c>
      <c r="R21" s="21">
        <v>1537196687.0599999</v>
      </c>
      <c r="S21" s="22">
        <v>277086508.58999997</v>
      </c>
      <c r="T21" s="21">
        <v>1537196687.0599999</v>
      </c>
      <c r="U21" s="22">
        <v>277086508.58999997</v>
      </c>
      <c r="V21" s="21">
        <v>1537196687.0599999</v>
      </c>
      <c r="W21" s="22">
        <v>277086508.58999997</v>
      </c>
      <c r="X21" s="21">
        <v>1537196687.0599999</v>
      </c>
      <c r="Y21" s="22">
        <v>277086508.58999997</v>
      </c>
      <c r="Z21" s="21">
        <v>1537196687.0599999</v>
      </c>
      <c r="AA21" s="22">
        <v>277086508.58999997</v>
      </c>
      <c r="AB21" s="21">
        <v>1537196687.0599999</v>
      </c>
      <c r="AC21" s="22">
        <v>277086508.58999997</v>
      </c>
      <c r="AD21" s="21">
        <v>1537196687.0599999</v>
      </c>
      <c r="AE21" s="22">
        <v>277086508.58999997</v>
      </c>
      <c r="AF21" s="7">
        <v>0</v>
      </c>
      <c r="AG21" s="7">
        <v>0</v>
      </c>
      <c r="AH21" s="7">
        <v>945178438.44000006</v>
      </c>
      <c r="AI21" s="7">
        <v>-945178438.44000006</v>
      </c>
      <c r="AJ21" s="7">
        <v>1460235536.97</v>
      </c>
      <c r="AK21" s="8">
        <v>0</v>
      </c>
      <c r="AL21" s="7">
        <v>0</v>
      </c>
      <c r="AM21" s="8">
        <v>0</v>
      </c>
      <c r="AN21" s="7">
        <v>0</v>
      </c>
      <c r="AO21" s="19">
        <f t="shared" si="0"/>
        <v>18.025442737581486</v>
      </c>
      <c r="AP21" s="9">
        <v>252639214.34999999</v>
      </c>
      <c r="AQ21" s="9">
        <f t="shared" si="1"/>
        <v>109.67676150470105</v>
      </c>
    </row>
    <row r="22" spans="1:43" ht="42" customHeight="1">
      <c r="A22" s="20" t="s">
        <v>32</v>
      </c>
      <c r="B22" s="12" t="s">
        <v>4</v>
      </c>
      <c r="C22" s="12" t="s">
        <v>5</v>
      </c>
      <c r="D22" s="16" t="s">
        <v>33</v>
      </c>
      <c r="E22" s="12" t="s">
        <v>4</v>
      </c>
      <c r="F22" s="12" t="s">
        <v>4</v>
      </c>
      <c r="G22" s="12"/>
      <c r="H22" s="12"/>
      <c r="I22" s="12"/>
      <c r="J22" s="12"/>
      <c r="K22" s="12"/>
      <c r="L22" s="12"/>
      <c r="M22" s="4">
        <v>0</v>
      </c>
      <c r="N22" s="21">
        <v>25663098.260000002</v>
      </c>
      <c r="O22" s="22">
        <v>5283024.57</v>
      </c>
      <c r="P22" s="21">
        <v>25663098.260000002</v>
      </c>
      <c r="Q22" s="22">
        <v>5283024.57</v>
      </c>
      <c r="R22" s="21">
        <v>25663098.260000002</v>
      </c>
      <c r="S22" s="22">
        <v>5283024.57</v>
      </c>
      <c r="T22" s="21">
        <v>25663098.260000002</v>
      </c>
      <c r="U22" s="22">
        <v>5283024.57</v>
      </c>
      <c r="V22" s="21">
        <v>25663098.260000002</v>
      </c>
      <c r="W22" s="22">
        <v>5283024.57</v>
      </c>
      <c r="X22" s="21">
        <v>25663098.260000002</v>
      </c>
      <c r="Y22" s="22">
        <v>5283024.57</v>
      </c>
      <c r="Z22" s="21">
        <v>25663098.260000002</v>
      </c>
      <c r="AA22" s="22">
        <v>5283024.57</v>
      </c>
      <c r="AB22" s="21">
        <v>25663098.260000002</v>
      </c>
      <c r="AC22" s="22">
        <v>5283024.57</v>
      </c>
      <c r="AD22" s="21">
        <v>25663098.260000002</v>
      </c>
      <c r="AE22" s="22">
        <v>5283024.57</v>
      </c>
      <c r="AF22" s="7">
        <v>0</v>
      </c>
      <c r="AG22" s="7">
        <v>0</v>
      </c>
      <c r="AH22" s="7">
        <v>12127032.73</v>
      </c>
      <c r="AI22" s="7">
        <v>-12127032.73</v>
      </c>
      <c r="AJ22" s="7">
        <v>18748634.75</v>
      </c>
      <c r="AK22" s="8">
        <v>0</v>
      </c>
      <c r="AL22" s="7">
        <v>0</v>
      </c>
      <c r="AM22" s="8">
        <v>0</v>
      </c>
      <c r="AN22" s="7">
        <v>0</v>
      </c>
      <c r="AO22" s="19">
        <f t="shared" si="0"/>
        <v>20.586074668289097</v>
      </c>
      <c r="AP22" s="9">
        <v>4021344.25</v>
      </c>
      <c r="AQ22" s="9">
        <f t="shared" si="1"/>
        <v>131.37459122033636</v>
      </c>
    </row>
    <row r="23" spans="1:43" ht="38.25">
      <c r="A23" s="20" t="s">
        <v>34</v>
      </c>
      <c r="B23" s="12" t="s">
        <v>4</v>
      </c>
      <c r="C23" s="12" t="s">
        <v>5</v>
      </c>
      <c r="D23" s="16" t="s">
        <v>35</v>
      </c>
      <c r="E23" s="12" t="s">
        <v>4</v>
      </c>
      <c r="F23" s="12" t="s">
        <v>4</v>
      </c>
      <c r="G23" s="12"/>
      <c r="H23" s="12"/>
      <c r="I23" s="12"/>
      <c r="J23" s="12"/>
      <c r="K23" s="12"/>
      <c r="L23" s="12"/>
      <c r="M23" s="4">
        <v>0</v>
      </c>
      <c r="N23" s="21">
        <v>948245813.86000001</v>
      </c>
      <c r="O23" s="22">
        <v>107560339.18000001</v>
      </c>
      <c r="P23" s="21">
        <v>948245813.86000001</v>
      </c>
      <c r="Q23" s="22">
        <v>107560339.18000001</v>
      </c>
      <c r="R23" s="21">
        <v>948245813.86000001</v>
      </c>
      <c r="S23" s="22">
        <v>107560339.18000001</v>
      </c>
      <c r="T23" s="21">
        <v>948245813.86000001</v>
      </c>
      <c r="U23" s="22">
        <v>107560339.18000001</v>
      </c>
      <c r="V23" s="21">
        <v>948245813.86000001</v>
      </c>
      <c r="W23" s="22">
        <v>107560339.18000001</v>
      </c>
      <c r="X23" s="21">
        <v>948245813.86000001</v>
      </c>
      <c r="Y23" s="22">
        <v>107560339.18000001</v>
      </c>
      <c r="Z23" s="21">
        <v>948245813.86000001</v>
      </c>
      <c r="AA23" s="22">
        <v>107560339.18000001</v>
      </c>
      <c r="AB23" s="21">
        <v>948245813.86000001</v>
      </c>
      <c r="AC23" s="22">
        <v>107560339.18000001</v>
      </c>
      <c r="AD23" s="21">
        <v>948245813.86000001</v>
      </c>
      <c r="AE23" s="22">
        <v>107560339.18000001</v>
      </c>
      <c r="AF23" s="7">
        <v>0</v>
      </c>
      <c r="AG23" s="7">
        <v>0</v>
      </c>
      <c r="AH23" s="7">
        <v>170499120.91</v>
      </c>
      <c r="AI23" s="7">
        <v>-170499120.91</v>
      </c>
      <c r="AJ23" s="7">
        <v>388718770.73000002</v>
      </c>
      <c r="AK23" s="8">
        <v>0</v>
      </c>
      <c r="AL23" s="7">
        <v>0</v>
      </c>
      <c r="AM23" s="8">
        <v>0</v>
      </c>
      <c r="AN23" s="7">
        <v>0</v>
      </c>
      <c r="AO23" s="19">
        <f t="shared" si="0"/>
        <v>11.343086107826501</v>
      </c>
      <c r="AP23" s="9">
        <v>50291299.509999998</v>
      </c>
      <c r="AQ23" s="9">
        <f>AE23/AP23*100</f>
        <v>213.87464676392494</v>
      </c>
    </row>
    <row r="24" spans="1:43" ht="38.25">
      <c r="A24" s="20" t="s">
        <v>36</v>
      </c>
      <c r="B24" s="12" t="s">
        <v>4</v>
      </c>
      <c r="C24" s="12" t="s">
        <v>5</v>
      </c>
      <c r="D24" s="16" t="s">
        <v>37</v>
      </c>
      <c r="E24" s="12" t="s">
        <v>4</v>
      </c>
      <c r="F24" s="12" t="s">
        <v>4</v>
      </c>
      <c r="G24" s="12"/>
      <c r="H24" s="12"/>
      <c r="I24" s="12"/>
      <c r="J24" s="12"/>
      <c r="K24" s="12"/>
      <c r="L24" s="12"/>
      <c r="M24" s="4">
        <v>0</v>
      </c>
      <c r="N24" s="21">
        <v>470087762.30000001</v>
      </c>
      <c r="O24" s="22">
        <v>7717257.2999999998</v>
      </c>
      <c r="P24" s="21">
        <v>470087762.30000001</v>
      </c>
      <c r="Q24" s="22">
        <v>7717257.2999999998</v>
      </c>
      <c r="R24" s="21">
        <v>470087762.30000001</v>
      </c>
      <c r="S24" s="22">
        <v>7717257.2999999998</v>
      </c>
      <c r="T24" s="21">
        <v>470087762.30000001</v>
      </c>
      <c r="U24" s="22">
        <v>7717257.2999999998</v>
      </c>
      <c r="V24" s="21">
        <v>470087762.30000001</v>
      </c>
      <c r="W24" s="22">
        <v>7717257.2999999998</v>
      </c>
      <c r="X24" s="21">
        <v>470087762.30000001</v>
      </c>
      <c r="Y24" s="22">
        <v>7717257.2999999998</v>
      </c>
      <c r="Z24" s="21">
        <v>470087762.30000001</v>
      </c>
      <c r="AA24" s="22">
        <v>7717257.2999999998</v>
      </c>
      <c r="AB24" s="21">
        <v>470087762.30000001</v>
      </c>
      <c r="AC24" s="22">
        <v>7717257.2999999998</v>
      </c>
      <c r="AD24" s="21">
        <v>470087762.30000001</v>
      </c>
      <c r="AE24" s="22">
        <v>7717257.2999999998</v>
      </c>
      <c r="AF24" s="7">
        <v>0</v>
      </c>
      <c r="AG24" s="7">
        <v>0</v>
      </c>
      <c r="AH24" s="7">
        <v>104061420.13</v>
      </c>
      <c r="AI24" s="7">
        <v>-104061420.13</v>
      </c>
      <c r="AJ24" s="7">
        <v>638854350</v>
      </c>
      <c r="AK24" s="8">
        <v>0</v>
      </c>
      <c r="AL24" s="7">
        <v>0</v>
      </c>
      <c r="AM24" s="8">
        <v>0</v>
      </c>
      <c r="AN24" s="7">
        <v>0</v>
      </c>
      <c r="AO24" s="19">
        <f t="shared" si="0"/>
        <v>1.6416630933427725</v>
      </c>
      <c r="AP24" s="9">
        <v>0</v>
      </c>
      <c r="AQ24" s="9"/>
    </row>
    <row r="25" spans="1:43" ht="51">
      <c r="A25" s="20" t="s">
        <v>38</v>
      </c>
      <c r="B25" s="12" t="s">
        <v>4</v>
      </c>
      <c r="C25" s="12" t="s">
        <v>5</v>
      </c>
      <c r="D25" s="16" t="s">
        <v>39</v>
      </c>
      <c r="E25" s="12" t="s">
        <v>4</v>
      </c>
      <c r="F25" s="12" t="s">
        <v>4</v>
      </c>
      <c r="G25" s="12"/>
      <c r="H25" s="12"/>
      <c r="I25" s="12"/>
      <c r="J25" s="12"/>
      <c r="K25" s="12"/>
      <c r="L25" s="12"/>
      <c r="M25" s="4">
        <v>0</v>
      </c>
      <c r="N25" s="21">
        <v>641483783.85000002</v>
      </c>
      <c r="O25" s="22">
        <v>610434</v>
      </c>
      <c r="P25" s="21">
        <v>641483783.85000002</v>
      </c>
      <c r="Q25" s="22">
        <v>610434</v>
      </c>
      <c r="R25" s="21">
        <v>641483783.85000002</v>
      </c>
      <c r="S25" s="22">
        <v>610434</v>
      </c>
      <c r="T25" s="21">
        <v>641483783.85000002</v>
      </c>
      <c r="U25" s="22">
        <v>610434</v>
      </c>
      <c r="V25" s="21">
        <v>641483783.85000002</v>
      </c>
      <c r="W25" s="22">
        <v>610434</v>
      </c>
      <c r="X25" s="21">
        <v>641483783.85000002</v>
      </c>
      <c r="Y25" s="22">
        <v>610434</v>
      </c>
      <c r="Z25" s="21">
        <v>641483783.85000002</v>
      </c>
      <c r="AA25" s="22">
        <v>610434</v>
      </c>
      <c r="AB25" s="21">
        <v>641483783.85000002</v>
      </c>
      <c r="AC25" s="22">
        <v>610434</v>
      </c>
      <c r="AD25" s="21">
        <v>641483783.85000002</v>
      </c>
      <c r="AE25" s="22">
        <v>610434</v>
      </c>
      <c r="AF25" s="7">
        <v>0</v>
      </c>
      <c r="AG25" s="7">
        <v>0</v>
      </c>
      <c r="AH25" s="7">
        <v>134839586.19999999</v>
      </c>
      <c r="AI25" s="7">
        <v>-134839586.19999999</v>
      </c>
      <c r="AJ25" s="7">
        <v>547830986.83000004</v>
      </c>
      <c r="AK25" s="8">
        <v>0</v>
      </c>
      <c r="AL25" s="7">
        <v>0</v>
      </c>
      <c r="AM25" s="8">
        <v>0</v>
      </c>
      <c r="AN25" s="7">
        <v>0</v>
      </c>
      <c r="AO25" s="19">
        <f t="shared" si="0"/>
        <v>9.5159693100323101E-2</v>
      </c>
      <c r="AP25" s="9">
        <v>18736704</v>
      </c>
      <c r="AQ25" s="9">
        <f t="shared" si="1"/>
        <v>3.257958283377909</v>
      </c>
    </row>
    <row r="26" spans="1:43" ht="51">
      <c r="A26" s="20" t="s">
        <v>40</v>
      </c>
      <c r="B26" s="12" t="s">
        <v>4</v>
      </c>
      <c r="C26" s="12" t="s">
        <v>5</v>
      </c>
      <c r="D26" s="16" t="s">
        <v>41</v>
      </c>
      <c r="E26" s="12" t="s">
        <v>4</v>
      </c>
      <c r="F26" s="12" t="s">
        <v>4</v>
      </c>
      <c r="G26" s="12"/>
      <c r="H26" s="12"/>
      <c r="I26" s="12"/>
      <c r="J26" s="12"/>
      <c r="K26" s="12"/>
      <c r="L26" s="12"/>
      <c r="M26" s="4">
        <v>0</v>
      </c>
      <c r="N26" s="21">
        <v>1066971920.5700001</v>
      </c>
      <c r="O26" s="22">
        <v>51199915.950000003</v>
      </c>
      <c r="P26" s="21">
        <v>1066971920.5700001</v>
      </c>
      <c r="Q26" s="22">
        <v>51199915.950000003</v>
      </c>
      <c r="R26" s="21">
        <v>1066971920.5700001</v>
      </c>
      <c r="S26" s="22">
        <v>51199915.950000003</v>
      </c>
      <c r="T26" s="21">
        <v>1066971920.5700001</v>
      </c>
      <c r="U26" s="22">
        <v>51199915.950000003</v>
      </c>
      <c r="V26" s="21">
        <v>1066971920.5700001</v>
      </c>
      <c r="W26" s="22">
        <v>51199915.950000003</v>
      </c>
      <c r="X26" s="21">
        <v>1066971920.5700001</v>
      </c>
      <c r="Y26" s="22">
        <v>51199915.950000003</v>
      </c>
      <c r="Z26" s="21">
        <v>1066971920.5700001</v>
      </c>
      <c r="AA26" s="22">
        <v>51199915.950000003</v>
      </c>
      <c r="AB26" s="21">
        <v>1066971920.5700001</v>
      </c>
      <c r="AC26" s="22">
        <v>51199915.950000003</v>
      </c>
      <c r="AD26" s="21">
        <v>1066971920.5700001</v>
      </c>
      <c r="AE26" s="22">
        <v>51199915.950000003</v>
      </c>
      <c r="AF26" s="7">
        <v>0</v>
      </c>
      <c r="AG26" s="7">
        <v>0</v>
      </c>
      <c r="AH26" s="7">
        <v>701300683.20000005</v>
      </c>
      <c r="AI26" s="7">
        <v>-701300683.20000005</v>
      </c>
      <c r="AJ26" s="7">
        <v>1146631564.5699999</v>
      </c>
      <c r="AK26" s="8">
        <v>0</v>
      </c>
      <c r="AL26" s="7">
        <v>0</v>
      </c>
      <c r="AM26" s="8">
        <v>0</v>
      </c>
      <c r="AN26" s="7">
        <v>0</v>
      </c>
      <c r="AO26" s="19">
        <f t="shared" si="0"/>
        <v>4.7986188729922592</v>
      </c>
      <c r="AP26" s="9">
        <v>261015332.97999999</v>
      </c>
      <c r="AQ26" s="9">
        <f t="shared" si="1"/>
        <v>19.615673671524554</v>
      </c>
    </row>
    <row r="27" spans="1:43" ht="38.25">
      <c r="A27" s="20" t="s">
        <v>42</v>
      </c>
      <c r="B27" s="12" t="s">
        <v>4</v>
      </c>
      <c r="C27" s="12" t="s">
        <v>5</v>
      </c>
      <c r="D27" s="16" t="s">
        <v>43</v>
      </c>
      <c r="E27" s="12" t="s">
        <v>4</v>
      </c>
      <c r="F27" s="12" t="s">
        <v>4</v>
      </c>
      <c r="G27" s="12"/>
      <c r="H27" s="12"/>
      <c r="I27" s="12"/>
      <c r="J27" s="12"/>
      <c r="K27" s="12"/>
      <c r="L27" s="12"/>
      <c r="M27" s="4">
        <v>0</v>
      </c>
      <c r="N27" s="21">
        <v>1174546743.3800001</v>
      </c>
      <c r="O27" s="22">
        <v>251259077.69</v>
      </c>
      <c r="P27" s="21">
        <v>1174546743.3800001</v>
      </c>
      <c r="Q27" s="22">
        <v>251259077.69</v>
      </c>
      <c r="R27" s="21">
        <v>1174546743.3800001</v>
      </c>
      <c r="S27" s="22">
        <v>251259077.69</v>
      </c>
      <c r="T27" s="21">
        <v>1174546743.3800001</v>
      </c>
      <c r="U27" s="22">
        <v>251259077.69</v>
      </c>
      <c r="V27" s="21">
        <v>1174546743.3800001</v>
      </c>
      <c r="W27" s="22">
        <v>251259077.69</v>
      </c>
      <c r="X27" s="21">
        <v>1174546743.3800001</v>
      </c>
      <c r="Y27" s="22">
        <v>251259077.69</v>
      </c>
      <c r="Z27" s="21">
        <v>1174546743.3800001</v>
      </c>
      <c r="AA27" s="22">
        <v>251259077.69</v>
      </c>
      <c r="AB27" s="21">
        <v>1174546743.3800001</v>
      </c>
      <c r="AC27" s="22">
        <v>251259077.69</v>
      </c>
      <c r="AD27" s="21">
        <v>1174546743.3800001</v>
      </c>
      <c r="AE27" s="22">
        <v>251259077.69</v>
      </c>
      <c r="AF27" s="7">
        <v>0</v>
      </c>
      <c r="AG27" s="7">
        <v>0</v>
      </c>
      <c r="AH27" s="7">
        <v>656505440.69000006</v>
      </c>
      <c r="AI27" s="7">
        <v>-656505440.69000006</v>
      </c>
      <c r="AJ27" s="7">
        <v>921533977.63999999</v>
      </c>
      <c r="AK27" s="8">
        <v>0</v>
      </c>
      <c r="AL27" s="7">
        <v>0</v>
      </c>
      <c r="AM27" s="8">
        <v>0</v>
      </c>
      <c r="AN27" s="7">
        <v>0</v>
      </c>
      <c r="AO27" s="19">
        <f t="shared" si="0"/>
        <v>21.392003264761541</v>
      </c>
      <c r="AP27" s="9">
        <v>204339819.03</v>
      </c>
      <c r="AQ27" s="9">
        <f t="shared" si="1"/>
        <v>122.96138798728778</v>
      </c>
    </row>
    <row r="28" spans="1:43" s="24" customFormat="1" ht="12.75" customHeight="1">
      <c r="A28" s="62" t="s">
        <v>44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17">
        <v>0</v>
      </c>
      <c r="N28" s="23">
        <f t="shared" ref="N28:AP28" si="2">SUM(N8:N27)</f>
        <v>48048881703.879997</v>
      </c>
      <c r="O28" s="23">
        <f t="shared" si="2"/>
        <v>8862830553.7999992</v>
      </c>
      <c r="P28" s="23">
        <f t="shared" si="2"/>
        <v>48048881703.879997</v>
      </c>
      <c r="Q28" s="23">
        <f t="shared" si="2"/>
        <v>8862830553.7999992</v>
      </c>
      <c r="R28" s="23">
        <f t="shared" si="2"/>
        <v>48048881703.879997</v>
      </c>
      <c r="S28" s="23">
        <f t="shared" si="2"/>
        <v>8862830553.7999992</v>
      </c>
      <c r="T28" s="23">
        <f t="shared" si="2"/>
        <v>48048881703.879997</v>
      </c>
      <c r="U28" s="23">
        <f t="shared" si="2"/>
        <v>8862830553.7999992</v>
      </c>
      <c r="V28" s="23">
        <f t="shared" si="2"/>
        <v>48048881703.879997</v>
      </c>
      <c r="W28" s="23">
        <f t="shared" si="2"/>
        <v>8862830553.7999992</v>
      </c>
      <c r="X28" s="23">
        <f t="shared" si="2"/>
        <v>48048881703.879997</v>
      </c>
      <c r="Y28" s="23">
        <f t="shared" si="2"/>
        <v>8862830553.7999992</v>
      </c>
      <c r="Z28" s="23">
        <f t="shared" si="2"/>
        <v>48048881703.879997</v>
      </c>
      <c r="AA28" s="23">
        <f t="shared" si="2"/>
        <v>8862830553.7999992</v>
      </c>
      <c r="AB28" s="23">
        <f t="shared" si="2"/>
        <v>48048881703.879997</v>
      </c>
      <c r="AC28" s="23">
        <f t="shared" si="2"/>
        <v>8862830553.7999992</v>
      </c>
      <c r="AD28" s="23">
        <f t="shared" si="2"/>
        <v>48048881703.879997</v>
      </c>
      <c r="AE28" s="23">
        <f t="shared" si="2"/>
        <v>8862830553.7999992</v>
      </c>
      <c r="AF28" s="23">
        <f t="shared" si="2"/>
        <v>0</v>
      </c>
      <c r="AG28" s="23">
        <f t="shared" si="2"/>
        <v>0</v>
      </c>
      <c r="AH28" s="23">
        <f t="shared" si="2"/>
        <v>26916497807.490002</v>
      </c>
      <c r="AI28" s="23">
        <f t="shared" si="2"/>
        <v>-26916497807.490002</v>
      </c>
      <c r="AJ28" s="23">
        <f t="shared" si="2"/>
        <v>42602015576.990005</v>
      </c>
      <c r="AK28" s="23">
        <f t="shared" si="2"/>
        <v>0</v>
      </c>
      <c r="AL28" s="23">
        <f t="shared" si="2"/>
        <v>0</v>
      </c>
      <c r="AM28" s="23">
        <f t="shared" si="2"/>
        <v>0</v>
      </c>
      <c r="AN28" s="23">
        <f t="shared" si="2"/>
        <v>0</v>
      </c>
      <c r="AO28" s="76">
        <f t="shared" si="0"/>
        <v>18.445446053085387</v>
      </c>
      <c r="AP28" s="23">
        <f t="shared" si="2"/>
        <v>7924019480.1199999</v>
      </c>
      <c r="AQ28" s="77">
        <f t="shared" si="1"/>
        <v>111.84766236422455</v>
      </c>
    </row>
    <row r="29" spans="1:43" ht="12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 t="s">
        <v>1</v>
      </c>
      <c r="Y29" s="10"/>
      <c r="Z29" s="10"/>
      <c r="AA29" s="10"/>
      <c r="AB29" s="10"/>
      <c r="AC29" s="10"/>
      <c r="AD29" s="10" t="s">
        <v>1</v>
      </c>
      <c r="AE29" s="10"/>
      <c r="AF29" s="10"/>
      <c r="AG29" s="10"/>
      <c r="AH29" s="10" t="s">
        <v>1</v>
      </c>
      <c r="AI29" s="10"/>
      <c r="AJ29" s="10"/>
      <c r="AK29" s="10"/>
      <c r="AL29" s="10"/>
      <c r="AM29" s="10"/>
      <c r="AN29" s="10"/>
      <c r="AO29" s="10"/>
      <c r="AP29" s="11"/>
      <c r="AQ29" s="11"/>
    </row>
    <row r="30" spans="1:43">
      <c r="A30" s="60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27"/>
      <c r="AF30" s="3"/>
      <c r="AG30" s="3"/>
      <c r="AH30" s="3"/>
      <c r="AI30" s="3"/>
      <c r="AJ30" s="3"/>
      <c r="AK30" s="3"/>
      <c r="AL30" s="3"/>
      <c r="AM30" s="3"/>
      <c r="AN30" s="3"/>
      <c r="AO30" s="2"/>
    </row>
    <row r="31" spans="1:43">
      <c r="AE31" s="25"/>
    </row>
    <row r="33" spans="14:31">
      <c r="N33" s="28"/>
      <c r="AE33" s="26"/>
    </row>
    <row r="34" spans="14:31">
      <c r="N34" s="26"/>
    </row>
    <row r="35" spans="14:31" ht="15.75">
      <c r="N35" s="29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</row>
    <row r="36" spans="14:31"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</row>
    <row r="37" spans="14:31"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30"/>
    </row>
    <row r="38" spans="14:31"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</row>
  </sheetData>
  <mergeCells count="31">
    <mergeCell ref="A30:AD30"/>
    <mergeCell ref="A28:L28"/>
    <mergeCell ref="A6:A7"/>
    <mergeCell ref="N6:N7"/>
    <mergeCell ref="I6:I7"/>
    <mergeCell ref="J6:J7"/>
    <mergeCell ref="K6:K7"/>
    <mergeCell ref="L6:L7"/>
    <mergeCell ref="M6:M7"/>
    <mergeCell ref="A1:N1"/>
    <mergeCell ref="A5:AN5"/>
    <mergeCell ref="AE6:AE7"/>
    <mergeCell ref="AF6:AF7"/>
    <mergeCell ref="B6:B7"/>
    <mergeCell ref="C6:C7"/>
    <mergeCell ref="D6:D7"/>
    <mergeCell ref="E6:E7"/>
    <mergeCell ref="F6:F7"/>
    <mergeCell ref="G6:G7"/>
    <mergeCell ref="H6:H7"/>
    <mergeCell ref="AO6:AO7"/>
    <mergeCell ref="AP6:AP7"/>
    <mergeCell ref="AQ6:AQ7"/>
    <mergeCell ref="A2:AQ4"/>
    <mergeCell ref="AI6:AI7"/>
    <mergeCell ref="AG6:AG7"/>
    <mergeCell ref="AJ6:AJ7"/>
    <mergeCell ref="AK6:AK7"/>
    <mergeCell ref="AL6:AL7"/>
    <mergeCell ref="AM6:AM7"/>
    <mergeCell ref="AN6:AN7"/>
  </mergeCells>
  <pageMargins left="0.59027779999999996" right="0.59027779999999996" top="0.59027779999999996" bottom="0.59027779999999996" header="0.39374999999999999" footer="0.39374999999999999"/>
  <pageSetup paperSize="9" fitToHeight="20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C53D9990-F052-4882-9685-8FB863B645B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Скалова Елена Александровна</dc:creator>
  <cp:lastModifiedBy>Сергей</cp:lastModifiedBy>
  <dcterms:created xsi:type="dcterms:W3CDTF">2019-10-08T14:53:22Z</dcterms:created>
  <dcterms:modified xsi:type="dcterms:W3CDTF">2020-05-12T07:26:20Z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06.05.2019 17_06_30)(7).xlsx</vt:lpwstr>
  </property>
  <property fmtid="{D5CDD505-2E9C-101B-9397-08002B2CF9AE}" pid="3" name="Название отчета">
    <vt:lpwstr>Вариант (новый от 06.05.2019 17_06_30)(7).xlsx</vt:lpwstr>
  </property>
  <property fmtid="{D5CDD505-2E9C-101B-9397-08002B2CF9AE}" pid="4" name="Версия клиента">
    <vt:lpwstr>19.2.21.9270</vt:lpwstr>
  </property>
  <property fmtid="{D5CDD505-2E9C-101B-9397-08002B2CF9AE}" pid="5" name="Версия базы">
    <vt:lpwstr>19.2.2804.170515739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iv2019</vt:lpwstr>
  </property>
  <property fmtid="{D5CDD505-2E9C-101B-9397-08002B2CF9AE}" pid="9" name="Пользователь">
    <vt:lpwstr>скалова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