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Лист1!$B$1:$V$33</definedName>
  </definedNames>
  <calcPr calcId="145621"/>
</workbook>
</file>

<file path=xl/calcChain.xml><?xml version="1.0" encoding="utf-8"?>
<calcChain xmlns="http://schemas.openxmlformats.org/spreadsheetml/2006/main">
  <c r="V33" i="1" l="1"/>
  <c r="Q33" i="1"/>
  <c r="I33" i="1"/>
  <c r="D33" i="1"/>
  <c r="U33" i="1"/>
  <c r="P33" i="1"/>
  <c r="E33" i="1"/>
  <c r="T33" i="1"/>
  <c r="O33" i="1"/>
  <c r="G33" i="1"/>
  <c r="H33" i="1"/>
  <c r="S33" i="1"/>
  <c r="J33" i="1"/>
</calcChain>
</file>

<file path=xl/sharedStrings.xml><?xml version="1.0" encoding="utf-8"?>
<sst xmlns="http://schemas.openxmlformats.org/spreadsheetml/2006/main" count="138" uniqueCount="94">
  <si>
    <t>Код</t>
  </si>
  <si>
    <t>Наименование</t>
  </si>
  <si>
    <t>Численность постоянного населения поселений</t>
  </si>
  <si>
    <t>Численность населения поселений, получающих дотации</t>
  </si>
  <si>
    <t>Объем дотаций на выравниване БО поселений в части, касающейся предоставления дотаций поселениям, в финансовом году, предшествующем первому году планового периода</t>
  </si>
  <si>
    <t>Субсидии из бюджетов поселений в областной бюджет</t>
  </si>
  <si>
    <t>Объем дотаций на выравнивание БО поселений (ФФПП)</t>
  </si>
  <si>
    <t>Налоговый потенциал поселения на первый год планового периода</t>
  </si>
  <si>
    <t>Критерий выравнивания</t>
  </si>
  <si>
    <t>Индекс налогового потенциала</t>
  </si>
  <si>
    <t>ИБР (первый год планового периода)</t>
  </si>
  <si>
    <t>Доля общего объема дотаций на выравнивание БО, подлежащая распределению ОБ в первом году планового периода</t>
  </si>
  <si>
    <t>(р-БОi) * ИБРi * Ni</t>
  </si>
  <si>
    <t>Размер дотации из ОБ на первый год планового периода</t>
  </si>
  <si>
    <t>Дотация ГП и СП, утвержденная Законом обюджете на второй год планового периода</t>
  </si>
  <si>
    <t>Резерв дотаций, утвержденный Законом обюджете на второй год планового периода</t>
  </si>
  <si>
    <t>Отклонение размера дотации от дотации ГП и СП, утвержденной Законом о бюджете на второй год планового периода</t>
  </si>
  <si>
    <t>Отклонение размера дотации подлежащие распределению в первом году планового периода</t>
  </si>
  <si>
    <t>Распределение резерва на первый год планового периода</t>
  </si>
  <si>
    <t>Окончательный размер дотации из ОБ на первый год планового периода</t>
  </si>
  <si>
    <t>Единица измерения</t>
  </si>
  <si>
    <t>человек</t>
  </si>
  <si>
    <t>тысяча рублей</t>
  </si>
  <si>
    <t>Формула вычисления</t>
  </si>
  <si>
    <t>гр01</t>
  </si>
  <si>
    <t>гр02=ЕСЛИ(гр04=0;гр01;0)</t>
  </si>
  <si>
    <t>гр04</t>
  </si>
  <si>
    <t>гр05=гр03*1</t>
  </si>
  <si>
    <t>гр07</t>
  </si>
  <si>
    <t>гр08=2.15</t>
  </si>
  <si>
    <t>гр09=(гр07/гр01)/(СУММ(гр07)/СУММ(гр01))</t>
  </si>
  <si>
    <t>гр10</t>
  </si>
  <si>
    <t>гр11=гр09/гр10</t>
  </si>
  <si>
    <t>гр13=ЕСЛИ[(гр08-гр11)*гр10*гр02&lt;0;0;(гр08-гр11)*гр10*гр02]</t>
  </si>
  <si>
    <t>гр14=ЕСЛИ[(гр08-гр11)*гр10*гр02&lt;0;0;(гр08-гр11)*гр10*гр02*1000]</t>
  </si>
  <si>
    <t>гр15</t>
  </si>
  <si>
    <t>гр17=гр14-гр15</t>
  </si>
  <si>
    <t>гр18=ЕСЛИ[гр17&lt;0;0;гр17]</t>
  </si>
  <si>
    <t>гр19=(гр16/СУММ(гр18))*гр18</t>
  </si>
  <si>
    <t>гр20=ЕСЛИ[гр17&lt;=0;гр15;гр14]</t>
  </si>
  <si>
    <t>1</t>
  </si>
  <si>
    <t>07.01</t>
  </si>
  <si>
    <t>Фурмановское городское поселение</t>
  </si>
  <si>
    <t>08.01</t>
  </si>
  <si>
    <t>Верхнеландеховское городское поселение</t>
  </si>
  <si>
    <t>09.01</t>
  </si>
  <si>
    <t>Каменское городское поселение</t>
  </si>
  <si>
    <t>09.02</t>
  </si>
  <si>
    <t>Новописцовское городское поселение</t>
  </si>
  <si>
    <t>09.03</t>
  </si>
  <si>
    <t>Старовичугское городское поселение</t>
  </si>
  <si>
    <t>10.01</t>
  </si>
  <si>
    <t>Гаврилово-Посадское городское поселение</t>
  </si>
  <si>
    <t>10.02</t>
  </si>
  <si>
    <t>Петровское городское поселение</t>
  </si>
  <si>
    <t>11.01</t>
  </si>
  <si>
    <t>Заволжское городское поселение</t>
  </si>
  <si>
    <t>13.01</t>
  </si>
  <si>
    <t>Ильинское городское поселение</t>
  </si>
  <si>
    <t>14.01</t>
  </si>
  <si>
    <t>Наволокское городское поселение</t>
  </si>
  <si>
    <t>15.01</t>
  </si>
  <si>
    <t>Комсомольское городское поселение</t>
  </si>
  <si>
    <t>16.01</t>
  </si>
  <si>
    <t>Лежневское городское поселение</t>
  </si>
  <si>
    <t>17.01</t>
  </si>
  <si>
    <t>Лухское городское поселение</t>
  </si>
  <si>
    <t>18.01</t>
  </si>
  <si>
    <t>Палехское городское поселение</t>
  </si>
  <si>
    <t>19.01</t>
  </si>
  <si>
    <t>Пестяковское городское поселение</t>
  </si>
  <si>
    <t>20.01</t>
  </si>
  <si>
    <t>Приволжское городское поселение</t>
  </si>
  <si>
    <t>20.02</t>
  </si>
  <si>
    <t>Плесское городское поселение</t>
  </si>
  <si>
    <t>21.01</t>
  </si>
  <si>
    <t>Пучежское городское поселение</t>
  </si>
  <si>
    <t>22.01</t>
  </si>
  <si>
    <t>Родниковское городское поселение</t>
  </si>
  <si>
    <t>23.02</t>
  </si>
  <si>
    <t>Савинское городское поселение</t>
  </si>
  <si>
    <t>24.01</t>
  </si>
  <si>
    <t>Нерльское городское поселение</t>
  </si>
  <si>
    <t>25.01</t>
  </si>
  <si>
    <t>Колобовское городское поселение</t>
  </si>
  <si>
    <t>26.01</t>
  </si>
  <si>
    <t>Южское городское поселение</t>
  </si>
  <si>
    <t>27.01</t>
  </si>
  <si>
    <t>Юрьевецкое городское поселение</t>
  </si>
  <si>
    <t>Итого</t>
  </si>
  <si>
    <t>X</t>
  </si>
  <si>
    <t>#Н/Д</t>
  </si>
  <si>
    <t>102.2.05 Расчет дотаций городским поселениям на 2021 год</t>
  </si>
  <si>
    <t>Уровень бюджетной обеспеченности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</si>
</sst>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000"/>
    <numFmt numFmtId="166" formatCode="#,##0.0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6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166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center" wrapText="1" shrinkToFit="1"/>
    </xf>
    <xf numFmtId="49" fontId="1" fillId="2" borderId="5" xfId="0" applyNumberFormat="1" applyFont="1" applyFill="1" applyBorder="1" applyAlignment="1">
      <alignment horizontal="center" vertical="center" wrapText="1" shrinkToFit="1"/>
    </xf>
    <xf numFmtId="49" fontId="1" fillId="2" borderId="6" xfId="0" applyNumberFormat="1" applyFont="1" applyFill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6"/>
  <sheetViews>
    <sheetView tabSelected="1" topLeftCell="B1" workbookViewId="0">
      <pane xSplit="2" ySplit="8" topLeftCell="D16" activePane="bottomRight" state="frozen"/>
      <selection activeCell="B1" sqref="B1"/>
      <selection pane="topRight" activeCell="D1" sqref="D1"/>
      <selection pane="bottomLeft" activeCell="B9" sqref="B9"/>
      <selection pane="bottomRight" activeCell="C2" sqref="C2:V2"/>
    </sheetView>
  </sheetViews>
  <sheetFormatPr defaultRowHeight="15" x14ac:dyDescent="0.25"/>
  <cols>
    <col min="1" max="1" width="0" hidden="1" customWidth="1"/>
    <col min="2" max="2" width="6" customWidth="1"/>
    <col min="3" max="3" width="34.42578125" customWidth="1"/>
    <col min="4" max="4" width="13.85546875" customWidth="1"/>
    <col min="5" max="5" width="13.7109375" customWidth="1"/>
    <col min="6" max="8" width="0" hidden="1" customWidth="1"/>
    <col min="9" max="9" width="17.28515625" customWidth="1"/>
    <col min="10" max="10" width="13.5703125" customWidth="1"/>
    <col min="11" max="11" width="11.85546875" customWidth="1"/>
    <col min="12" max="12" width="12.28515625" customWidth="1"/>
    <col min="13" max="13" width="14.7109375" customWidth="1"/>
    <col min="14" max="15" width="0" hidden="1" customWidth="1"/>
    <col min="16" max="16" width="17.28515625" customWidth="1"/>
    <col min="17" max="17" width="15" customWidth="1"/>
    <col min="18" max="18" width="0" hidden="1" customWidth="1"/>
    <col min="19" max="19" width="15" customWidth="1"/>
    <col min="20" max="21" width="0" hidden="1" customWidth="1"/>
    <col min="22" max="22" width="15.42578125" customWidth="1"/>
    <col min="23" max="23" width="21.28515625" customWidth="1"/>
    <col min="24" max="24" width="14.85546875" customWidth="1"/>
    <col min="25" max="25" width="16.7109375" customWidth="1"/>
    <col min="26" max="26" width="15.7109375" customWidth="1"/>
    <col min="27" max="27" width="16.7109375" customWidth="1"/>
    <col min="28" max="28" width="13.7109375" customWidth="1"/>
    <col min="29" max="29" width="17.5703125" customWidth="1"/>
    <col min="30" max="30" width="15.85546875" customWidth="1"/>
  </cols>
  <sheetData>
    <row r="1" spans="1:30" x14ac:dyDescent="0.25">
      <c r="A1" s="1"/>
      <c r="B1" s="1"/>
      <c r="C1" s="1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1"/>
      <c r="X1" s="1"/>
      <c r="Y1" s="1"/>
      <c r="Z1" s="1"/>
      <c r="AA1" s="2"/>
      <c r="AB1" s="2"/>
      <c r="AC1" s="1"/>
      <c r="AD1" s="1"/>
    </row>
    <row r="2" spans="1:30" ht="18" customHeight="1" x14ac:dyDescent="0.25">
      <c r="A2" s="1"/>
      <c r="B2" s="1"/>
      <c r="C2" s="39" t="s">
        <v>92</v>
      </c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"/>
      <c r="X2" s="4"/>
      <c r="Y2" s="5"/>
      <c r="Z2" s="5"/>
      <c r="AA2" s="5"/>
      <c r="AB2" s="5"/>
      <c r="AC2" s="5"/>
      <c r="AD2" s="5"/>
    </row>
    <row r="3" spans="1:30" x14ac:dyDescent="0.25">
      <c r="A3" s="1"/>
      <c r="B3" s="6"/>
      <c r="C3" s="6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1"/>
      <c r="X3" s="1"/>
      <c r="Y3" s="1"/>
      <c r="Z3" s="1"/>
      <c r="AA3" s="1"/>
      <c r="AB3" s="1"/>
      <c r="AC3" s="1"/>
      <c r="AD3" s="1"/>
    </row>
    <row r="4" spans="1:30" x14ac:dyDescent="0.25">
      <c r="A4" s="7"/>
      <c r="B4" s="41" t="s">
        <v>0</v>
      </c>
      <c r="C4" s="41" t="s">
        <v>1</v>
      </c>
      <c r="D4" s="35" t="s">
        <v>2</v>
      </c>
      <c r="E4" s="35" t="s">
        <v>3</v>
      </c>
      <c r="F4" s="35" t="s">
        <v>4</v>
      </c>
      <c r="G4" s="35" t="s">
        <v>5</v>
      </c>
      <c r="H4" s="35" t="s">
        <v>6</v>
      </c>
      <c r="I4" s="35" t="s">
        <v>7</v>
      </c>
      <c r="J4" s="35" t="s">
        <v>8</v>
      </c>
      <c r="K4" s="35" t="s">
        <v>9</v>
      </c>
      <c r="L4" s="35" t="s">
        <v>10</v>
      </c>
      <c r="M4" s="35" t="s">
        <v>93</v>
      </c>
      <c r="N4" s="35" t="s">
        <v>11</v>
      </c>
      <c r="O4" s="35" t="s">
        <v>12</v>
      </c>
      <c r="P4" s="35" t="s">
        <v>13</v>
      </c>
      <c r="Q4" s="35" t="s">
        <v>14</v>
      </c>
      <c r="R4" s="35" t="s">
        <v>15</v>
      </c>
      <c r="S4" s="35" t="s">
        <v>16</v>
      </c>
      <c r="T4" s="35" t="s">
        <v>17</v>
      </c>
      <c r="U4" s="35" t="s">
        <v>18</v>
      </c>
      <c r="V4" s="35" t="s">
        <v>19</v>
      </c>
      <c r="W4" s="8"/>
      <c r="X4" s="4"/>
      <c r="Y4" s="4"/>
      <c r="Z4" s="4"/>
      <c r="AA4" s="1"/>
      <c r="AB4" s="1"/>
      <c r="AC4" s="1"/>
      <c r="AD4" s="4"/>
    </row>
    <row r="5" spans="1:30" x14ac:dyDescent="0.25">
      <c r="A5" s="7"/>
      <c r="B5" s="42"/>
      <c r="C5" s="42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8"/>
      <c r="X5" s="4"/>
      <c r="Y5" s="4"/>
      <c r="Z5" s="4"/>
      <c r="AA5" s="1"/>
      <c r="AB5" s="1"/>
      <c r="AC5" s="1"/>
      <c r="AD5" s="4"/>
    </row>
    <row r="6" spans="1:30" ht="98.25" customHeight="1" x14ac:dyDescent="0.25">
      <c r="A6" s="7"/>
      <c r="B6" s="43"/>
      <c r="C6" s="43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8"/>
      <c r="X6" s="4"/>
      <c r="Y6" s="4"/>
      <c r="Z6" s="4"/>
      <c r="AA6" s="1"/>
      <c r="AB6" s="1"/>
      <c r="AC6" s="1"/>
      <c r="AD6" s="4"/>
    </row>
    <row r="7" spans="1:30" ht="25.5" x14ac:dyDescent="0.25">
      <c r="A7" s="7"/>
      <c r="B7" s="9"/>
      <c r="C7" s="10" t="s">
        <v>20</v>
      </c>
      <c r="D7" s="11" t="s">
        <v>21</v>
      </c>
      <c r="E7" s="11" t="s">
        <v>21</v>
      </c>
      <c r="F7" s="11"/>
      <c r="G7" s="11" t="s">
        <v>22</v>
      </c>
      <c r="H7" s="11" t="s">
        <v>22</v>
      </c>
      <c r="I7" s="11" t="s">
        <v>22</v>
      </c>
      <c r="J7" s="11"/>
      <c r="K7" s="11"/>
      <c r="L7" s="11"/>
      <c r="M7" s="11"/>
      <c r="N7" s="11"/>
      <c r="O7" s="11"/>
      <c r="P7" s="11" t="s">
        <v>22</v>
      </c>
      <c r="Q7" s="11" t="s">
        <v>22</v>
      </c>
      <c r="R7" s="11"/>
      <c r="S7" s="11" t="s">
        <v>22</v>
      </c>
      <c r="T7" s="11" t="s">
        <v>22</v>
      </c>
      <c r="U7" s="11" t="s">
        <v>22</v>
      </c>
      <c r="V7" s="11" t="s">
        <v>22</v>
      </c>
      <c r="W7" s="8"/>
      <c r="X7" s="1"/>
      <c r="Y7" s="1"/>
      <c r="Z7" s="1"/>
      <c r="AA7" s="1"/>
      <c r="AB7" s="1"/>
      <c r="AC7" s="1"/>
      <c r="AD7" s="1"/>
    </row>
    <row r="8" spans="1:30" ht="89.25" x14ac:dyDescent="0.25">
      <c r="A8" s="7"/>
      <c r="B8" s="12"/>
      <c r="C8" s="10" t="s">
        <v>23</v>
      </c>
      <c r="D8" s="13" t="s">
        <v>24</v>
      </c>
      <c r="E8" s="13" t="s">
        <v>25</v>
      </c>
      <c r="F8" s="13"/>
      <c r="G8" s="13" t="s">
        <v>26</v>
      </c>
      <c r="H8" s="13" t="s">
        <v>27</v>
      </c>
      <c r="I8" s="13" t="s">
        <v>28</v>
      </c>
      <c r="J8" s="13" t="s">
        <v>29</v>
      </c>
      <c r="K8" s="13" t="s">
        <v>30</v>
      </c>
      <c r="L8" s="13" t="s">
        <v>31</v>
      </c>
      <c r="M8" s="13" t="s">
        <v>32</v>
      </c>
      <c r="N8" s="13"/>
      <c r="O8" s="13" t="s">
        <v>33</v>
      </c>
      <c r="P8" s="13" t="s">
        <v>34</v>
      </c>
      <c r="Q8" s="13" t="s">
        <v>35</v>
      </c>
      <c r="R8" s="13"/>
      <c r="S8" s="13" t="s">
        <v>36</v>
      </c>
      <c r="T8" s="13" t="s">
        <v>37</v>
      </c>
      <c r="U8" s="13" t="s">
        <v>38</v>
      </c>
      <c r="V8" s="13" t="s">
        <v>39</v>
      </c>
      <c r="W8" s="8"/>
      <c r="X8" s="1"/>
      <c r="Y8" s="1"/>
      <c r="Z8" s="1"/>
      <c r="AA8" s="1"/>
      <c r="AB8" s="1"/>
      <c r="AC8" s="1"/>
      <c r="AD8" s="1"/>
    </row>
    <row r="9" spans="1:30" x14ac:dyDescent="0.25">
      <c r="A9" s="14" t="s">
        <v>40</v>
      </c>
      <c r="B9" s="15" t="s">
        <v>41</v>
      </c>
      <c r="C9" s="16" t="s">
        <v>42</v>
      </c>
      <c r="D9" s="17">
        <v>33364</v>
      </c>
      <c r="E9" s="17">
        <v>33364</v>
      </c>
      <c r="F9" s="17">
        <v>0</v>
      </c>
      <c r="G9" s="18">
        <v>0</v>
      </c>
      <c r="H9" s="18">
        <v>738856.9</v>
      </c>
      <c r="I9" s="18">
        <v>151143.41899999999</v>
      </c>
      <c r="J9" s="19">
        <v>2.15</v>
      </c>
      <c r="K9" s="19">
        <v>0.98270216980000002</v>
      </c>
      <c r="L9" s="20">
        <v>0.90458640000000001</v>
      </c>
      <c r="M9" s="19">
        <v>1.0863552335</v>
      </c>
      <c r="N9" s="17">
        <v>0</v>
      </c>
      <c r="O9" s="19">
        <v>32101.459203668899</v>
      </c>
      <c r="P9" s="18">
        <v>32101.459203668899</v>
      </c>
      <c r="Q9" s="18">
        <v>35396.199999999997</v>
      </c>
      <c r="R9" s="17">
        <v>0</v>
      </c>
      <c r="S9" s="18">
        <v>-3294.7407963310998</v>
      </c>
      <c r="T9" s="18">
        <v>0</v>
      </c>
      <c r="U9" s="18">
        <v>0</v>
      </c>
      <c r="V9" s="18">
        <v>35396.199999999997</v>
      </c>
      <c r="W9" s="8"/>
      <c r="X9" s="21"/>
      <c r="Y9" s="21"/>
      <c r="Z9" s="22"/>
      <c r="AA9" s="4"/>
      <c r="AB9" s="4"/>
      <c r="AC9" s="22"/>
      <c r="AD9" s="1"/>
    </row>
    <row r="10" spans="1:30" ht="25.5" x14ac:dyDescent="0.25">
      <c r="A10" s="14" t="s">
        <v>40</v>
      </c>
      <c r="B10" s="15" t="s">
        <v>43</v>
      </c>
      <c r="C10" s="16" t="s">
        <v>44</v>
      </c>
      <c r="D10" s="17">
        <v>2143</v>
      </c>
      <c r="E10" s="17">
        <v>2143</v>
      </c>
      <c r="F10" s="17">
        <v>0</v>
      </c>
      <c r="G10" s="18">
        <v>0</v>
      </c>
      <c r="H10" s="18">
        <v>738856.9</v>
      </c>
      <c r="I10" s="18">
        <v>8539.6389999999992</v>
      </c>
      <c r="J10" s="19">
        <v>2.15</v>
      </c>
      <c r="K10" s="19">
        <v>0.86442660760000001</v>
      </c>
      <c r="L10" s="20">
        <v>1.4731106</v>
      </c>
      <c r="M10" s="19">
        <v>0.5868036029</v>
      </c>
      <c r="N10" s="17">
        <v>0</v>
      </c>
      <c r="O10" s="19">
        <v>4934.8172139899998</v>
      </c>
      <c r="P10" s="18">
        <v>4934.8172139899998</v>
      </c>
      <c r="Q10" s="18">
        <v>4842.3</v>
      </c>
      <c r="R10" s="17">
        <v>0</v>
      </c>
      <c r="S10" s="18">
        <v>92.517213990000002</v>
      </c>
      <c r="T10" s="18">
        <v>92.517213990000002</v>
      </c>
      <c r="U10" s="18">
        <v>814.27790884549995</v>
      </c>
      <c r="V10" s="18">
        <v>4934.8</v>
      </c>
      <c r="W10" s="8"/>
      <c r="X10" s="21"/>
      <c r="Y10" s="21"/>
      <c r="Z10" s="22"/>
      <c r="AA10" s="4"/>
      <c r="AB10" s="4"/>
      <c r="AC10" s="22"/>
      <c r="AD10" s="1"/>
    </row>
    <row r="11" spans="1:30" x14ac:dyDescent="0.25">
      <c r="A11" s="14" t="s">
        <v>40</v>
      </c>
      <c r="B11" s="15" t="s">
        <v>45</v>
      </c>
      <c r="C11" s="16" t="s">
        <v>46</v>
      </c>
      <c r="D11" s="17">
        <v>3521</v>
      </c>
      <c r="E11" s="17">
        <v>3521</v>
      </c>
      <c r="F11" s="17">
        <v>0</v>
      </c>
      <c r="G11" s="18">
        <v>0</v>
      </c>
      <c r="H11" s="18">
        <v>738856.9</v>
      </c>
      <c r="I11" s="18">
        <v>11357.947</v>
      </c>
      <c r="J11" s="19">
        <v>2.15</v>
      </c>
      <c r="K11" s="19">
        <v>0.69975272450000003</v>
      </c>
      <c r="L11" s="20">
        <v>0.92724700000000004</v>
      </c>
      <c r="M11" s="19">
        <v>0.75465622909999996</v>
      </c>
      <c r="N11" s="17">
        <v>0</v>
      </c>
      <c r="O11" s="19">
        <v>4555.5695342112003</v>
      </c>
      <c r="P11" s="18">
        <v>4555.5695342112003</v>
      </c>
      <c r="Q11" s="18">
        <v>4679.2</v>
      </c>
      <c r="R11" s="17">
        <v>0</v>
      </c>
      <c r="S11" s="18">
        <v>-123.6304657888</v>
      </c>
      <c r="T11" s="18">
        <v>0</v>
      </c>
      <c r="U11" s="18">
        <v>0</v>
      </c>
      <c r="V11" s="18">
        <v>4679.2</v>
      </c>
      <c r="W11" s="8"/>
      <c r="X11" s="21"/>
      <c r="Y11" s="21"/>
      <c r="Z11" s="22"/>
      <c r="AA11" s="4"/>
      <c r="AB11" s="4"/>
      <c r="AC11" s="22"/>
      <c r="AD11" s="1"/>
    </row>
    <row r="12" spans="1:30" ht="25.5" x14ac:dyDescent="0.25">
      <c r="A12" s="14" t="s">
        <v>40</v>
      </c>
      <c r="B12" s="15" t="s">
        <v>47</v>
      </c>
      <c r="C12" s="16" t="s">
        <v>48</v>
      </c>
      <c r="D12" s="17">
        <v>2233</v>
      </c>
      <c r="E12" s="17">
        <v>2233</v>
      </c>
      <c r="F12" s="17">
        <v>0</v>
      </c>
      <c r="G12" s="18">
        <v>0</v>
      </c>
      <c r="H12" s="18">
        <v>738856.9</v>
      </c>
      <c r="I12" s="18">
        <v>5326.5929999999998</v>
      </c>
      <c r="J12" s="19">
        <v>2.15</v>
      </c>
      <c r="K12" s="19">
        <v>0.51745379489999999</v>
      </c>
      <c r="L12" s="20">
        <v>0.9280775</v>
      </c>
      <c r="M12" s="19">
        <v>0.55755450910000004</v>
      </c>
      <c r="N12" s="17">
        <v>0</v>
      </c>
      <c r="O12" s="19">
        <v>3300.1793495703</v>
      </c>
      <c r="P12" s="18">
        <v>3300.1793495703</v>
      </c>
      <c r="Q12" s="18">
        <v>3423.9</v>
      </c>
      <c r="R12" s="17">
        <v>0</v>
      </c>
      <c r="S12" s="18">
        <v>-123.7206504297</v>
      </c>
      <c r="T12" s="18">
        <v>0</v>
      </c>
      <c r="U12" s="18">
        <v>0</v>
      </c>
      <c r="V12" s="18">
        <v>3423.9</v>
      </c>
      <c r="W12" s="8"/>
      <c r="X12" s="21"/>
      <c r="Y12" s="21"/>
      <c r="Z12" s="22"/>
      <c r="AA12" s="4"/>
      <c r="AB12" s="4"/>
      <c r="AC12" s="22"/>
      <c r="AD12" s="1"/>
    </row>
    <row r="13" spans="1:30" x14ac:dyDescent="0.25">
      <c r="A13" s="14" t="s">
        <v>40</v>
      </c>
      <c r="B13" s="15" t="s">
        <v>49</v>
      </c>
      <c r="C13" s="16" t="s">
        <v>50</v>
      </c>
      <c r="D13" s="17">
        <v>4691</v>
      </c>
      <c r="E13" s="17">
        <v>4691</v>
      </c>
      <c r="F13" s="17">
        <v>0</v>
      </c>
      <c r="G13" s="18">
        <v>0</v>
      </c>
      <c r="H13" s="18">
        <v>738856.9</v>
      </c>
      <c r="I13" s="18">
        <v>12714.625</v>
      </c>
      <c r="J13" s="19">
        <v>2.15</v>
      </c>
      <c r="K13" s="19">
        <v>0.58796152570000004</v>
      </c>
      <c r="L13" s="20">
        <v>0.92724700000000004</v>
      </c>
      <c r="M13" s="19">
        <v>0.63409374819999997</v>
      </c>
      <c r="N13" s="17">
        <v>0</v>
      </c>
      <c r="O13" s="19">
        <v>6593.7611883168001</v>
      </c>
      <c r="P13" s="18">
        <v>6593.7611883168001</v>
      </c>
      <c r="Q13" s="18">
        <v>6906</v>
      </c>
      <c r="R13" s="17">
        <v>0</v>
      </c>
      <c r="S13" s="18">
        <v>-312.23881168320003</v>
      </c>
      <c r="T13" s="18">
        <v>0</v>
      </c>
      <c r="U13" s="18">
        <v>0</v>
      </c>
      <c r="V13" s="18">
        <v>6906</v>
      </c>
      <c r="W13" s="8"/>
      <c r="X13" s="21"/>
      <c r="Y13" s="21"/>
      <c r="Z13" s="22"/>
      <c r="AA13" s="4"/>
      <c r="AB13" s="4"/>
      <c r="AC13" s="22"/>
      <c r="AD13" s="1"/>
    </row>
    <row r="14" spans="1:30" ht="25.5" x14ac:dyDescent="0.25">
      <c r="A14" s="14" t="s">
        <v>40</v>
      </c>
      <c r="B14" s="15" t="s">
        <v>51</v>
      </c>
      <c r="C14" s="16" t="s">
        <v>52</v>
      </c>
      <c r="D14" s="17">
        <v>6234</v>
      </c>
      <c r="E14" s="17">
        <v>6234</v>
      </c>
      <c r="F14" s="17">
        <v>0</v>
      </c>
      <c r="G14" s="18">
        <v>0</v>
      </c>
      <c r="H14" s="18">
        <v>738856.9</v>
      </c>
      <c r="I14" s="18">
        <v>27841.048999999999</v>
      </c>
      <c r="J14" s="19">
        <v>2.15</v>
      </c>
      <c r="K14" s="19">
        <v>0.96878985449999999</v>
      </c>
      <c r="L14" s="20">
        <v>1.0047478000000001</v>
      </c>
      <c r="M14" s="19">
        <v>0.96421196890000005</v>
      </c>
      <c r="N14" s="17">
        <v>0</v>
      </c>
      <c r="O14" s="19">
        <v>7427.2992853145997</v>
      </c>
      <c r="P14" s="18">
        <v>7427.2992853145997</v>
      </c>
      <c r="Q14" s="18">
        <v>6949.8</v>
      </c>
      <c r="R14" s="17">
        <v>0</v>
      </c>
      <c r="S14" s="18">
        <v>477.4992853146</v>
      </c>
      <c r="T14" s="18">
        <v>477.4992853146</v>
      </c>
      <c r="U14" s="18">
        <v>4202.6462184993998</v>
      </c>
      <c r="V14" s="18">
        <v>7427.3</v>
      </c>
      <c r="W14" s="8"/>
      <c r="X14" s="21"/>
      <c r="Y14" s="21"/>
      <c r="Z14" s="22"/>
      <c r="AA14" s="4"/>
      <c r="AB14" s="4"/>
      <c r="AC14" s="22"/>
      <c r="AD14" s="1"/>
    </row>
    <row r="15" spans="1:30" x14ac:dyDescent="0.25">
      <c r="A15" s="14" t="s">
        <v>40</v>
      </c>
      <c r="B15" s="15" t="s">
        <v>53</v>
      </c>
      <c r="C15" s="16" t="s">
        <v>54</v>
      </c>
      <c r="D15" s="17">
        <v>3988</v>
      </c>
      <c r="E15" s="17">
        <v>3988</v>
      </c>
      <c r="F15" s="17">
        <v>0</v>
      </c>
      <c r="G15" s="18">
        <v>0</v>
      </c>
      <c r="H15" s="18">
        <v>738856.9</v>
      </c>
      <c r="I15" s="18">
        <v>6387.92</v>
      </c>
      <c r="J15" s="19">
        <v>2.15</v>
      </c>
      <c r="K15" s="19">
        <v>0.34746823180000003</v>
      </c>
      <c r="L15" s="20">
        <v>1.1130263</v>
      </c>
      <c r="M15" s="19">
        <v>0.31218330760000002</v>
      </c>
      <c r="N15" s="17">
        <v>0</v>
      </c>
      <c r="O15" s="19">
        <v>8157.6067931221996</v>
      </c>
      <c r="P15" s="18">
        <v>8157.6067931221996</v>
      </c>
      <c r="Q15" s="18">
        <v>8411.7999999999993</v>
      </c>
      <c r="R15" s="17">
        <v>0</v>
      </c>
      <c r="S15" s="18">
        <v>-254.19320687780001</v>
      </c>
      <c r="T15" s="18">
        <v>0</v>
      </c>
      <c r="U15" s="18">
        <v>0</v>
      </c>
      <c r="V15" s="18">
        <v>8411.7999999999993</v>
      </c>
      <c r="W15" s="8"/>
      <c r="X15" s="21"/>
      <c r="Y15" s="21"/>
      <c r="Z15" s="22"/>
      <c r="AA15" s="4"/>
      <c r="AB15" s="4"/>
      <c r="AC15" s="22"/>
      <c r="AD15" s="1"/>
    </row>
    <row r="16" spans="1:30" x14ac:dyDescent="0.25">
      <c r="A16" s="14" t="s">
        <v>40</v>
      </c>
      <c r="B16" s="15" t="s">
        <v>55</v>
      </c>
      <c r="C16" s="16" t="s">
        <v>56</v>
      </c>
      <c r="D16" s="17">
        <v>9836</v>
      </c>
      <c r="E16" s="17">
        <v>9836</v>
      </c>
      <c r="F16" s="17">
        <v>0</v>
      </c>
      <c r="G16" s="18">
        <v>0</v>
      </c>
      <c r="H16" s="18">
        <v>738856.9</v>
      </c>
      <c r="I16" s="18">
        <v>46134.159</v>
      </c>
      <c r="J16" s="19">
        <v>2.15</v>
      </c>
      <c r="K16" s="19">
        <v>1.0174542105</v>
      </c>
      <c r="L16" s="20">
        <v>1.042869</v>
      </c>
      <c r="M16" s="19">
        <v>0.97562993099999995</v>
      </c>
      <c r="N16" s="17">
        <v>0</v>
      </c>
      <c r="O16" s="19">
        <v>12046.288276003599</v>
      </c>
      <c r="P16" s="18">
        <v>12046.288276003599</v>
      </c>
      <c r="Q16" s="18">
        <v>15091.2</v>
      </c>
      <c r="R16" s="17">
        <v>0</v>
      </c>
      <c r="S16" s="18">
        <v>-3044.9117239963998</v>
      </c>
      <c r="T16" s="18">
        <v>0</v>
      </c>
      <c r="U16" s="18">
        <v>0</v>
      </c>
      <c r="V16" s="18">
        <v>15091.2</v>
      </c>
      <c r="W16" s="8"/>
      <c r="X16" s="21"/>
      <c r="Y16" s="21"/>
      <c r="Z16" s="22"/>
      <c r="AA16" s="4"/>
      <c r="AB16" s="4"/>
      <c r="AC16" s="22"/>
      <c r="AD16" s="1"/>
    </row>
    <row r="17" spans="1:30" x14ac:dyDescent="0.25">
      <c r="A17" s="14" t="s">
        <v>40</v>
      </c>
      <c r="B17" s="15" t="s">
        <v>57</v>
      </c>
      <c r="C17" s="16" t="s">
        <v>58</v>
      </c>
      <c r="D17" s="17">
        <v>3415</v>
      </c>
      <c r="E17" s="17">
        <v>3415</v>
      </c>
      <c r="F17" s="17">
        <v>0</v>
      </c>
      <c r="G17" s="18">
        <v>0</v>
      </c>
      <c r="H17" s="18">
        <v>738856.9</v>
      </c>
      <c r="I17" s="18">
        <v>15661.781999999999</v>
      </c>
      <c r="J17" s="19">
        <v>2.15</v>
      </c>
      <c r="K17" s="19">
        <v>0.99485835590000005</v>
      </c>
      <c r="L17" s="20">
        <v>1.1567586999999999</v>
      </c>
      <c r="M17" s="19">
        <v>0.86003965729999998</v>
      </c>
      <c r="N17" s="17">
        <v>0</v>
      </c>
      <c r="O17" s="19">
        <v>5095.770279585</v>
      </c>
      <c r="P17" s="18">
        <v>5095.770279585</v>
      </c>
      <c r="Q17" s="18">
        <v>5191.8999999999996</v>
      </c>
      <c r="R17" s="17">
        <v>0</v>
      </c>
      <c r="S17" s="18">
        <v>-96.129720414999994</v>
      </c>
      <c r="T17" s="18">
        <v>0</v>
      </c>
      <c r="U17" s="18">
        <v>0</v>
      </c>
      <c r="V17" s="18">
        <v>5191.8999999999996</v>
      </c>
      <c r="W17" s="8"/>
      <c r="X17" s="21"/>
      <c r="Y17" s="21"/>
      <c r="Z17" s="22"/>
      <c r="AA17" s="4"/>
      <c r="AB17" s="4"/>
      <c r="AC17" s="22"/>
      <c r="AD17" s="1"/>
    </row>
    <row r="18" spans="1:30" x14ac:dyDescent="0.25">
      <c r="A18" s="14" t="s">
        <v>40</v>
      </c>
      <c r="B18" s="15" t="s">
        <v>59</v>
      </c>
      <c r="C18" s="16" t="s">
        <v>60</v>
      </c>
      <c r="D18" s="17">
        <v>12230</v>
      </c>
      <c r="E18" s="17">
        <v>12230</v>
      </c>
      <c r="F18" s="17">
        <v>0</v>
      </c>
      <c r="G18" s="18">
        <v>0</v>
      </c>
      <c r="H18" s="18">
        <v>738856.9</v>
      </c>
      <c r="I18" s="18">
        <v>63746.705000000002</v>
      </c>
      <c r="J18" s="19">
        <v>2.15</v>
      </c>
      <c r="K18" s="19">
        <v>1.1306861430999999</v>
      </c>
      <c r="L18" s="20">
        <v>0.95685880000000001</v>
      </c>
      <c r="M18" s="19">
        <v>1.1816645707</v>
      </c>
      <c r="N18" s="17">
        <v>0</v>
      </c>
      <c r="O18" s="19">
        <v>11331.832186211601</v>
      </c>
      <c r="P18" s="18">
        <v>11331.832186211601</v>
      </c>
      <c r="Q18" s="18">
        <v>10621</v>
      </c>
      <c r="R18" s="17">
        <v>0</v>
      </c>
      <c r="S18" s="18">
        <v>710.83218621159995</v>
      </c>
      <c r="T18" s="18">
        <v>710.83218621159995</v>
      </c>
      <c r="U18" s="18">
        <v>6256.2945982246001</v>
      </c>
      <c r="V18" s="18">
        <v>11331.8</v>
      </c>
      <c r="W18" s="8"/>
      <c r="X18" s="21"/>
      <c r="Y18" s="21"/>
      <c r="Z18" s="22"/>
      <c r="AA18" s="4"/>
      <c r="AB18" s="4"/>
      <c r="AC18" s="22"/>
      <c r="AD18" s="1"/>
    </row>
    <row r="19" spans="1:30" x14ac:dyDescent="0.25">
      <c r="A19" s="14" t="s">
        <v>40</v>
      </c>
      <c r="B19" s="15" t="s">
        <v>61</v>
      </c>
      <c r="C19" s="16" t="s">
        <v>62</v>
      </c>
      <c r="D19" s="17">
        <v>8058</v>
      </c>
      <c r="E19" s="17">
        <v>8058</v>
      </c>
      <c r="F19" s="17">
        <v>0</v>
      </c>
      <c r="G19" s="18">
        <v>0</v>
      </c>
      <c r="H19" s="18">
        <v>738856.9</v>
      </c>
      <c r="I19" s="18">
        <v>48200.673999999999</v>
      </c>
      <c r="J19" s="19">
        <v>2.15</v>
      </c>
      <c r="K19" s="19">
        <v>1.2975874408000001</v>
      </c>
      <c r="L19" s="20">
        <v>0.99029639999999997</v>
      </c>
      <c r="M19" s="19">
        <v>1.3103020881</v>
      </c>
      <c r="N19" s="17">
        <v>0</v>
      </c>
      <c r="O19" s="19">
        <v>6700.6284434526997</v>
      </c>
      <c r="P19" s="18">
        <v>6700.6284434526997</v>
      </c>
      <c r="Q19" s="18">
        <v>5609.7</v>
      </c>
      <c r="R19" s="17">
        <v>0</v>
      </c>
      <c r="S19" s="18">
        <v>1090.9284434527001</v>
      </c>
      <c r="T19" s="18">
        <v>1090.9284434527001</v>
      </c>
      <c r="U19" s="18">
        <v>9601.6610674281001</v>
      </c>
      <c r="V19" s="18">
        <v>6700.6</v>
      </c>
      <c r="W19" s="8"/>
      <c r="X19" s="21"/>
      <c r="Y19" s="21"/>
      <c r="Z19" s="22"/>
      <c r="AA19" s="4"/>
      <c r="AB19" s="4"/>
      <c r="AC19" s="22"/>
      <c r="AD19" s="1"/>
    </row>
    <row r="20" spans="1:30" x14ac:dyDescent="0.25">
      <c r="A20" s="14" t="s">
        <v>40</v>
      </c>
      <c r="B20" s="15" t="s">
        <v>63</v>
      </c>
      <c r="C20" s="16" t="s">
        <v>64</v>
      </c>
      <c r="D20" s="17">
        <v>7684</v>
      </c>
      <c r="E20" s="17">
        <v>7684</v>
      </c>
      <c r="F20" s="17">
        <v>0</v>
      </c>
      <c r="G20" s="18">
        <v>0</v>
      </c>
      <c r="H20" s="18">
        <v>738856.9</v>
      </c>
      <c r="I20" s="18">
        <v>32319.698</v>
      </c>
      <c r="J20" s="19">
        <v>2.15</v>
      </c>
      <c r="K20" s="19">
        <v>0.91241144259999996</v>
      </c>
      <c r="L20" s="20">
        <v>0.94366939999999999</v>
      </c>
      <c r="M20" s="19">
        <v>0.96687615660000004</v>
      </c>
      <c r="N20" s="17">
        <v>0</v>
      </c>
      <c r="O20" s="19">
        <v>8579.0151649089003</v>
      </c>
      <c r="P20" s="18">
        <v>8579.0151649089003</v>
      </c>
      <c r="Q20" s="18">
        <v>8996.9</v>
      </c>
      <c r="R20" s="17">
        <v>0</v>
      </c>
      <c r="S20" s="18">
        <v>-417.8848350911</v>
      </c>
      <c r="T20" s="18">
        <v>0</v>
      </c>
      <c r="U20" s="18">
        <v>0</v>
      </c>
      <c r="V20" s="18">
        <v>8996.9</v>
      </c>
      <c r="W20" s="8"/>
      <c r="X20" s="21"/>
      <c r="Y20" s="21"/>
      <c r="Z20" s="22"/>
      <c r="AA20" s="4"/>
      <c r="AB20" s="4"/>
      <c r="AC20" s="22"/>
      <c r="AD20" s="1"/>
    </row>
    <row r="21" spans="1:30" x14ac:dyDescent="0.25">
      <c r="A21" s="14" t="s">
        <v>40</v>
      </c>
      <c r="B21" s="15" t="s">
        <v>65</v>
      </c>
      <c r="C21" s="16" t="s">
        <v>66</v>
      </c>
      <c r="D21" s="17">
        <v>2652</v>
      </c>
      <c r="E21" s="17">
        <v>2652</v>
      </c>
      <c r="F21" s="17">
        <v>0</v>
      </c>
      <c r="G21" s="18">
        <v>0</v>
      </c>
      <c r="H21" s="18">
        <v>738856.9</v>
      </c>
      <c r="I21" s="18">
        <v>13498.91</v>
      </c>
      <c r="J21" s="19">
        <v>2.15</v>
      </c>
      <c r="K21" s="19">
        <v>1.1041700614000001</v>
      </c>
      <c r="L21" s="20">
        <v>1.0754809000000001</v>
      </c>
      <c r="M21" s="19">
        <v>1.0266756587000001</v>
      </c>
      <c r="N21" s="17">
        <v>0</v>
      </c>
      <c r="O21" s="19">
        <v>3203.9179927161999</v>
      </c>
      <c r="P21" s="18">
        <v>3203.9179927161999</v>
      </c>
      <c r="Q21" s="18">
        <v>2766.6</v>
      </c>
      <c r="R21" s="17">
        <v>0</v>
      </c>
      <c r="S21" s="18">
        <v>437.31799271620002</v>
      </c>
      <c r="T21" s="18">
        <v>437.31799271620002</v>
      </c>
      <c r="U21" s="18">
        <v>3848.9959354799998</v>
      </c>
      <c r="V21" s="18">
        <v>3203.9</v>
      </c>
      <c r="W21" s="8"/>
      <c r="X21" s="21"/>
      <c r="Y21" s="21"/>
      <c r="Z21" s="22"/>
      <c r="AA21" s="4"/>
      <c r="AB21" s="4"/>
      <c r="AC21" s="22"/>
      <c r="AD21" s="1"/>
    </row>
    <row r="22" spans="1:30" x14ac:dyDescent="0.25">
      <c r="A22" s="14" t="s">
        <v>40</v>
      </c>
      <c r="B22" s="15" t="s">
        <v>67</v>
      </c>
      <c r="C22" s="16" t="s">
        <v>68</v>
      </c>
      <c r="D22" s="17">
        <v>4799</v>
      </c>
      <c r="E22" s="17">
        <v>4799</v>
      </c>
      <c r="F22" s="17">
        <v>0</v>
      </c>
      <c r="G22" s="18">
        <v>0</v>
      </c>
      <c r="H22" s="18">
        <v>738856.9</v>
      </c>
      <c r="I22" s="18">
        <v>24525.812000000002</v>
      </c>
      <c r="J22" s="19">
        <v>2.15</v>
      </c>
      <c r="K22" s="19">
        <v>1.1086218407999999</v>
      </c>
      <c r="L22" s="20">
        <v>0.98367890000000002</v>
      </c>
      <c r="M22" s="19">
        <v>1.1270159813</v>
      </c>
      <c r="N22" s="17">
        <v>0</v>
      </c>
      <c r="O22" s="19">
        <v>4829.1751245212999</v>
      </c>
      <c r="P22" s="18">
        <v>4829.1751245212999</v>
      </c>
      <c r="Q22" s="18">
        <v>4379.1000000000004</v>
      </c>
      <c r="R22" s="17">
        <v>0</v>
      </c>
      <c r="S22" s="18">
        <v>450.07512452129998</v>
      </c>
      <c r="T22" s="18">
        <v>450.07512452129998</v>
      </c>
      <c r="U22" s="18">
        <v>3961.2761281179</v>
      </c>
      <c r="V22" s="18">
        <v>4829.2</v>
      </c>
      <c r="W22" s="8"/>
      <c r="X22" s="21"/>
      <c r="Y22" s="21"/>
      <c r="Z22" s="22"/>
      <c r="AA22" s="4"/>
      <c r="AB22" s="4"/>
      <c r="AC22" s="22"/>
      <c r="AD22" s="1"/>
    </row>
    <row r="23" spans="1:30" x14ac:dyDescent="0.25">
      <c r="A23" s="14" t="s">
        <v>40</v>
      </c>
      <c r="B23" s="15" t="s">
        <v>69</v>
      </c>
      <c r="C23" s="16" t="s">
        <v>70</v>
      </c>
      <c r="D23" s="17">
        <v>3270</v>
      </c>
      <c r="E23" s="17">
        <v>3270</v>
      </c>
      <c r="F23" s="17">
        <v>0</v>
      </c>
      <c r="G23" s="18">
        <v>0</v>
      </c>
      <c r="H23" s="18">
        <v>738856.9</v>
      </c>
      <c r="I23" s="18">
        <v>15252.414000000001</v>
      </c>
      <c r="J23" s="19">
        <v>2.15</v>
      </c>
      <c r="K23" s="19">
        <v>1.0118161746000001</v>
      </c>
      <c r="L23" s="20">
        <v>1.1892951</v>
      </c>
      <c r="M23" s="19">
        <v>0.85076964879999994</v>
      </c>
      <c r="N23" s="17">
        <v>0</v>
      </c>
      <c r="O23" s="19">
        <v>5052.7003097827001</v>
      </c>
      <c r="P23" s="18">
        <v>5052.7003097827001</v>
      </c>
      <c r="Q23" s="18">
        <v>5403.1</v>
      </c>
      <c r="R23" s="17">
        <v>0</v>
      </c>
      <c r="S23" s="18">
        <v>-350.39969021730002</v>
      </c>
      <c r="T23" s="18">
        <v>0</v>
      </c>
      <c r="U23" s="18">
        <v>0</v>
      </c>
      <c r="V23" s="18">
        <v>5403.1</v>
      </c>
      <c r="W23" s="8"/>
      <c r="X23" s="21"/>
      <c r="Y23" s="21"/>
      <c r="Z23" s="22"/>
      <c r="AA23" s="4"/>
      <c r="AB23" s="4"/>
      <c r="AC23" s="22"/>
      <c r="AD23" s="1"/>
    </row>
    <row r="24" spans="1:30" x14ac:dyDescent="0.25">
      <c r="A24" s="14" t="s">
        <v>40</v>
      </c>
      <c r="B24" s="15" t="s">
        <v>71</v>
      </c>
      <c r="C24" s="16" t="s">
        <v>72</v>
      </c>
      <c r="D24" s="17">
        <v>15302</v>
      </c>
      <c r="E24" s="17">
        <v>15302</v>
      </c>
      <c r="F24" s="17">
        <v>0</v>
      </c>
      <c r="G24" s="18">
        <v>0</v>
      </c>
      <c r="H24" s="18">
        <v>738856.9</v>
      </c>
      <c r="I24" s="18">
        <v>85858.936000000002</v>
      </c>
      <c r="J24" s="19">
        <v>2.15</v>
      </c>
      <c r="K24" s="19">
        <v>1.2171611726</v>
      </c>
      <c r="L24" s="20">
        <v>0.9292667</v>
      </c>
      <c r="M24" s="19">
        <v>1.3098082311999999</v>
      </c>
      <c r="N24" s="17">
        <v>0</v>
      </c>
      <c r="O24" s="19">
        <v>11947.2236795718</v>
      </c>
      <c r="P24" s="18">
        <v>11947.2236795718</v>
      </c>
      <c r="Q24" s="18">
        <v>13416</v>
      </c>
      <c r="R24" s="17">
        <v>0</v>
      </c>
      <c r="S24" s="18">
        <v>-1468.7763204282001</v>
      </c>
      <c r="T24" s="18">
        <v>0</v>
      </c>
      <c r="U24" s="18">
        <v>0</v>
      </c>
      <c r="V24" s="18">
        <v>13416</v>
      </c>
      <c r="W24" s="8"/>
      <c r="X24" s="21"/>
      <c r="Y24" s="21"/>
      <c r="Z24" s="22"/>
      <c r="AA24" s="4"/>
      <c r="AB24" s="4"/>
      <c r="AC24" s="22"/>
      <c r="AD24" s="1"/>
    </row>
    <row r="25" spans="1:30" x14ac:dyDescent="0.25">
      <c r="A25" s="14" t="s">
        <v>40</v>
      </c>
      <c r="B25" s="15" t="s">
        <v>73</v>
      </c>
      <c r="C25" s="16" t="s">
        <v>74</v>
      </c>
      <c r="D25" s="17">
        <v>2915</v>
      </c>
      <c r="E25" s="17">
        <v>2915</v>
      </c>
      <c r="F25" s="17">
        <v>0</v>
      </c>
      <c r="G25" s="18">
        <v>0</v>
      </c>
      <c r="H25" s="18">
        <v>738856.9</v>
      </c>
      <c r="I25" s="18">
        <v>41384.311999999998</v>
      </c>
      <c r="J25" s="19">
        <v>2.15</v>
      </c>
      <c r="K25" s="19">
        <v>3.0796968289</v>
      </c>
      <c r="L25" s="20">
        <v>1.1514618999999999</v>
      </c>
      <c r="M25" s="19">
        <v>2.674597248</v>
      </c>
      <c r="N25" s="17">
        <v>0</v>
      </c>
      <c r="O25" s="19">
        <v>0</v>
      </c>
      <c r="P25" s="18">
        <v>0</v>
      </c>
      <c r="Q25" s="18">
        <v>121.4</v>
      </c>
      <c r="R25" s="17">
        <v>0</v>
      </c>
      <c r="S25" s="18">
        <v>-121.4</v>
      </c>
      <c r="T25" s="18">
        <v>0</v>
      </c>
      <c r="U25" s="18">
        <v>0</v>
      </c>
      <c r="V25" s="18">
        <v>121.4</v>
      </c>
      <c r="W25" s="8"/>
      <c r="X25" s="21"/>
      <c r="Y25" s="21"/>
      <c r="Z25" s="22"/>
      <c r="AA25" s="4"/>
      <c r="AB25" s="4"/>
      <c r="AC25" s="22"/>
      <c r="AD25" s="1"/>
    </row>
    <row r="26" spans="1:30" x14ac:dyDescent="0.25">
      <c r="A26" s="14" t="s">
        <v>40</v>
      </c>
      <c r="B26" s="15" t="s">
        <v>75</v>
      </c>
      <c r="C26" s="16" t="s">
        <v>76</v>
      </c>
      <c r="D26" s="17">
        <v>6477</v>
      </c>
      <c r="E26" s="17">
        <v>6477</v>
      </c>
      <c r="F26" s="17">
        <v>0</v>
      </c>
      <c r="G26" s="18">
        <v>0</v>
      </c>
      <c r="H26" s="18">
        <v>738856.9</v>
      </c>
      <c r="I26" s="18">
        <v>39852.81</v>
      </c>
      <c r="J26" s="19">
        <v>2.15</v>
      </c>
      <c r="K26" s="19">
        <v>1.3347374220999999</v>
      </c>
      <c r="L26" s="20">
        <v>1.0483117</v>
      </c>
      <c r="M26" s="19">
        <v>1.2732257228999999</v>
      </c>
      <c r="N26" s="17">
        <v>0</v>
      </c>
      <c r="O26" s="19">
        <v>5953.2227112716</v>
      </c>
      <c r="P26" s="18">
        <v>5953.2227112716</v>
      </c>
      <c r="Q26" s="18">
        <v>7392.8</v>
      </c>
      <c r="R26" s="17">
        <v>0</v>
      </c>
      <c r="S26" s="18">
        <v>-1439.5772887283999</v>
      </c>
      <c r="T26" s="18">
        <v>0</v>
      </c>
      <c r="U26" s="18">
        <v>0</v>
      </c>
      <c r="V26" s="18">
        <v>7392.8</v>
      </c>
      <c r="W26" s="8"/>
      <c r="X26" s="21"/>
      <c r="Y26" s="21"/>
      <c r="Z26" s="22"/>
      <c r="AA26" s="4"/>
      <c r="AB26" s="4"/>
      <c r="AC26" s="22"/>
      <c r="AD26" s="1"/>
    </row>
    <row r="27" spans="1:30" x14ac:dyDescent="0.25">
      <c r="A27" s="14" t="s">
        <v>40</v>
      </c>
      <c r="B27" s="15" t="s">
        <v>77</v>
      </c>
      <c r="C27" s="16" t="s">
        <v>78</v>
      </c>
      <c r="D27" s="17">
        <v>24061</v>
      </c>
      <c r="E27" s="17">
        <v>24061</v>
      </c>
      <c r="F27" s="17">
        <v>0</v>
      </c>
      <c r="G27" s="18">
        <v>0</v>
      </c>
      <c r="H27" s="18">
        <v>738856.9</v>
      </c>
      <c r="I27" s="18">
        <v>113901.41899999999</v>
      </c>
      <c r="J27" s="19">
        <v>2.15</v>
      </c>
      <c r="K27" s="19">
        <v>1.0268954909000001</v>
      </c>
      <c r="L27" s="20">
        <v>0.94370889999999996</v>
      </c>
      <c r="M27" s="19">
        <v>1.0881485709000001</v>
      </c>
      <c r="N27" s="17">
        <v>0</v>
      </c>
      <c r="O27" s="19">
        <v>24111.014256156599</v>
      </c>
      <c r="P27" s="18">
        <v>24111.014256156599</v>
      </c>
      <c r="Q27" s="18">
        <v>29118</v>
      </c>
      <c r="R27" s="17">
        <v>0</v>
      </c>
      <c r="S27" s="18">
        <v>-5006.9857438434001</v>
      </c>
      <c r="T27" s="18">
        <v>0</v>
      </c>
      <c r="U27" s="18">
        <v>0</v>
      </c>
      <c r="V27" s="18">
        <v>29118</v>
      </c>
      <c r="W27" s="8"/>
      <c r="X27" s="21"/>
      <c r="Y27" s="21"/>
      <c r="Z27" s="22"/>
      <c r="AA27" s="4"/>
      <c r="AB27" s="4"/>
      <c r="AC27" s="22"/>
      <c r="AD27" s="1"/>
    </row>
    <row r="28" spans="1:30" x14ac:dyDescent="0.25">
      <c r="A28" s="14" t="s">
        <v>40</v>
      </c>
      <c r="B28" s="15" t="s">
        <v>79</v>
      </c>
      <c r="C28" s="16" t="s">
        <v>80</v>
      </c>
      <c r="D28" s="17">
        <v>4882</v>
      </c>
      <c r="E28" s="17">
        <v>4882</v>
      </c>
      <c r="F28" s="17">
        <v>0</v>
      </c>
      <c r="G28" s="18">
        <v>0</v>
      </c>
      <c r="H28" s="18">
        <v>738856.9</v>
      </c>
      <c r="I28" s="18">
        <v>23855.030999999999</v>
      </c>
      <c r="J28" s="19">
        <v>2.15</v>
      </c>
      <c r="K28" s="19">
        <v>1.0599685887999999</v>
      </c>
      <c r="L28" s="20">
        <v>0.91395839999999995</v>
      </c>
      <c r="M28" s="19">
        <v>1.1597558366</v>
      </c>
      <c r="N28" s="17">
        <v>0</v>
      </c>
      <c r="O28" s="19">
        <v>4418.4149033514996</v>
      </c>
      <c r="P28" s="18">
        <v>4418.4149033514996</v>
      </c>
      <c r="Q28" s="18">
        <v>4319.5</v>
      </c>
      <c r="R28" s="17">
        <v>0</v>
      </c>
      <c r="S28" s="18">
        <v>98.914903351500001</v>
      </c>
      <c r="T28" s="18">
        <v>98.914903351500001</v>
      </c>
      <c r="U28" s="18">
        <v>870.58631773560001</v>
      </c>
      <c r="V28" s="18">
        <v>4418.3999999999996</v>
      </c>
      <c r="W28" s="8"/>
      <c r="X28" s="21"/>
      <c r="Y28" s="21"/>
      <c r="Z28" s="22"/>
      <c r="AA28" s="4"/>
      <c r="AB28" s="4"/>
      <c r="AC28" s="22"/>
      <c r="AD28" s="1"/>
    </row>
    <row r="29" spans="1:30" x14ac:dyDescent="0.25">
      <c r="A29" s="14" t="s">
        <v>40</v>
      </c>
      <c r="B29" s="15" t="s">
        <v>81</v>
      </c>
      <c r="C29" s="16" t="s">
        <v>82</v>
      </c>
      <c r="D29" s="17">
        <v>3048</v>
      </c>
      <c r="E29" s="17">
        <v>3048</v>
      </c>
      <c r="F29" s="17">
        <v>0</v>
      </c>
      <c r="G29" s="18">
        <v>0</v>
      </c>
      <c r="H29" s="18">
        <v>738856.9</v>
      </c>
      <c r="I29" s="18">
        <v>7198.4740000000002</v>
      </c>
      <c r="J29" s="19">
        <v>2.15</v>
      </c>
      <c r="K29" s="19">
        <v>0.51231404609999998</v>
      </c>
      <c r="L29" s="20">
        <v>1.6068534999999999</v>
      </c>
      <c r="M29" s="19">
        <v>0.31883058790000002</v>
      </c>
      <c r="N29" s="17">
        <v>0</v>
      </c>
      <c r="O29" s="19">
        <v>8968.4991437658991</v>
      </c>
      <c r="P29" s="18">
        <v>8968.4991437658991</v>
      </c>
      <c r="Q29" s="18">
        <v>8308.4</v>
      </c>
      <c r="R29" s="17">
        <v>0</v>
      </c>
      <c r="S29" s="18">
        <v>660.09914376589995</v>
      </c>
      <c r="T29" s="18">
        <v>660.09914376589995</v>
      </c>
      <c r="U29" s="18">
        <v>5809.7744974732996</v>
      </c>
      <c r="V29" s="18">
        <v>8968.5</v>
      </c>
      <c r="W29" s="8"/>
      <c r="X29" s="21"/>
      <c r="Y29" s="21"/>
      <c r="Z29" s="22"/>
      <c r="AA29" s="4"/>
      <c r="AB29" s="4"/>
      <c r="AC29" s="22"/>
      <c r="AD29" s="1"/>
    </row>
    <row r="30" spans="1:30" x14ac:dyDescent="0.25">
      <c r="A30" s="14" t="s">
        <v>40</v>
      </c>
      <c r="B30" s="15" t="s">
        <v>83</v>
      </c>
      <c r="C30" s="16" t="s">
        <v>84</v>
      </c>
      <c r="D30" s="17">
        <v>3509</v>
      </c>
      <c r="E30" s="17">
        <v>3509</v>
      </c>
      <c r="F30" s="17">
        <v>0</v>
      </c>
      <c r="G30" s="18">
        <v>0</v>
      </c>
      <c r="H30" s="18">
        <v>738856.9</v>
      </c>
      <c r="I30" s="18">
        <v>7643.424</v>
      </c>
      <c r="J30" s="19">
        <v>2.15</v>
      </c>
      <c r="K30" s="19">
        <v>0.47251474869999999</v>
      </c>
      <c r="L30" s="20">
        <v>1.0945495000000001</v>
      </c>
      <c r="M30" s="19">
        <v>0.43169792569999998</v>
      </c>
      <c r="N30" s="17">
        <v>0</v>
      </c>
      <c r="O30" s="19">
        <v>6599.6102670456003</v>
      </c>
      <c r="P30" s="18">
        <v>6599.6102670456003</v>
      </c>
      <c r="Q30" s="18">
        <v>6480.3</v>
      </c>
      <c r="R30" s="17">
        <v>0</v>
      </c>
      <c r="S30" s="18">
        <v>119.3102670456</v>
      </c>
      <c r="T30" s="18">
        <v>119.3102670456</v>
      </c>
      <c r="U30" s="18">
        <v>1050.0933887199001</v>
      </c>
      <c r="V30" s="18">
        <v>6599.6</v>
      </c>
      <c r="W30" s="8"/>
      <c r="X30" s="21"/>
      <c r="Y30" s="21"/>
      <c r="Z30" s="22"/>
      <c r="AA30" s="4"/>
      <c r="AB30" s="4"/>
      <c r="AC30" s="22"/>
      <c r="AD30" s="1"/>
    </row>
    <row r="31" spans="1:30" x14ac:dyDescent="0.25">
      <c r="A31" s="14" t="s">
        <v>40</v>
      </c>
      <c r="B31" s="15" t="s">
        <v>85</v>
      </c>
      <c r="C31" s="16" t="s">
        <v>86</v>
      </c>
      <c r="D31" s="17">
        <v>12888</v>
      </c>
      <c r="E31" s="17">
        <v>12888</v>
      </c>
      <c r="F31" s="17">
        <v>0</v>
      </c>
      <c r="G31" s="18">
        <v>0</v>
      </c>
      <c r="H31" s="18">
        <v>738856.9</v>
      </c>
      <c r="I31" s="18">
        <v>45659.925999999999</v>
      </c>
      <c r="J31" s="19">
        <v>2.15</v>
      </c>
      <c r="K31" s="19">
        <v>0.76852935609999995</v>
      </c>
      <c r="L31" s="20">
        <v>1.0282937999999999</v>
      </c>
      <c r="M31" s="19">
        <v>0.74738304960000002</v>
      </c>
      <c r="N31" s="17">
        <v>0</v>
      </c>
      <c r="O31" s="19">
        <v>18588.392221172398</v>
      </c>
      <c r="P31" s="18">
        <v>18588.392221172398</v>
      </c>
      <c r="Q31" s="18">
        <v>21534.400000000001</v>
      </c>
      <c r="R31" s="17">
        <v>0</v>
      </c>
      <c r="S31" s="18">
        <v>-2946.0077788275999</v>
      </c>
      <c r="T31" s="18">
        <v>0</v>
      </c>
      <c r="U31" s="18">
        <v>0</v>
      </c>
      <c r="V31" s="18">
        <v>21534.400000000001</v>
      </c>
      <c r="W31" s="8"/>
      <c r="X31" s="21"/>
      <c r="Y31" s="21"/>
      <c r="Z31" s="22"/>
      <c r="AA31" s="4"/>
      <c r="AB31" s="4"/>
      <c r="AC31" s="22"/>
      <c r="AD31" s="1"/>
    </row>
    <row r="32" spans="1:30" x14ac:dyDescent="0.25">
      <c r="A32" s="14" t="s">
        <v>40</v>
      </c>
      <c r="B32" s="15" t="s">
        <v>87</v>
      </c>
      <c r="C32" s="16" t="s">
        <v>88</v>
      </c>
      <c r="D32" s="17">
        <v>8154</v>
      </c>
      <c r="E32" s="17">
        <v>8154</v>
      </c>
      <c r="F32" s="17">
        <v>0</v>
      </c>
      <c r="G32" s="18">
        <v>0</v>
      </c>
      <c r="H32" s="18">
        <v>738856.9</v>
      </c>
      <c r="I32" s="18">
        <v>24892.723999999998</v>
      </c>
      <c r="J32" s="19">
        <v>2.15</v>
      </c>
      <c r="K32" s="19">
        <v>0.66223556729999999</v>
      </c>
      <c r="L32" s="20">
        <v>1.1648662000000001</v>
      </c>
      <c r="M32" s="19">
        <v>0.56850783999999999</v>
      </c>
      <c r="N32" s="17">
        <v>0</v>
      </c>
      <c r="O32" s="19">
        <v>15021.517023455301</v>
      </c>
      <c r="P32" s="18">
        <v>15021.517023455301</v>
      </c>
      <c r="Q32" s="18">
        <v>14081.8</v>
      </c>
      <c r="R32" s="17">
        <v>0</v>
      </c>
      <c r="S32" s="18">
        <v>939.71702345530002</v>
      </c>
      <c r="T32" s="18">
        <v>939.71702345530002</v>
      </c>
      <c r="U32" s="18">
        <v>8270.7939394756995</v>
      </c>
      <c r="V32" s="18">
        <v>15021.5</v>
      </c>
      <c r="W32" s="8"/>
      <c r="X32" s="21"/>
      <c r="Y32" s="21"/>
      <c r="Z32" s="22"/>
      <c r="AA32" s="4"/>
      <c r="AB32" s="4"/>
      <c r="AC32" s="22"/>
      <c r="AD32" s="1"/>
    </row>
    <row r="33" spans="1:30" x14ac:dyDescent="0.25">
      <c r="A33" s="7"/>
      <c r="B33" s="23"/>
      <c r="C33" s="24" t="s">
        <v>89</v>
      </c>
      <c r="D33" s="25">
        <f ca="1">SUMIF(INDIRECT("R1C1",FALSE):INDIRECT("R65000C1",FALSE),"=1",INDIRECT("R1C[0]",FALSE):INDIRECT("R65000C[0]",FALSE))</f>
        <v>189354</v>
      </c>
      <c r="E33" s="25">
        <f ca="1">SUMIF(INDIRECT("R1C1",FALSE):INDIRECT("R65000C1",FALSE),"=1",INDIRECT("R1C[0]",FALSE):INDIRECT("R65000C[0]",FALSE))</f>
        <v>189354</v>
      </c>
      <c r="F33" s="25" t="s">
        <v>90</v>
      </c>
      <c r="G33" s="26">
        <f ca="1">SUMIF(INDIRECT("R1C1",FALSE):INDIRECT("R65000C1",FALSE),"=1",INDIRECT("R1C[0]",FALSE):INDIRECT("R65000C[0]",FALSE))</f>
        <v>0</v>
      </c>
      <c r="H33" s="26">
        <f ca="1">SUMIF(INDIRECT("R1C1",FALSE):INDIRECT("R65000C1",FALSE),"=1",INDIRECT("R1C[0]",FALSE):INDIRECT("R65000C[0]",FALSE))/COUNTIF(INDIRECT("R1C1",FALSE):INDIRECT("R65000C1",FALSE),"=1")</f>
        <v>738856.90000000026</v>
      </c>
      <c r="I33" s="26">
        <f ca="1">SUMIF(INDIRECT("R1C1",FALSE):INDIRECT("R65000C1",FALSE),"=1",INDIRECT("R1C[0]",FALSE):INDIRECT("R65000C[0]",FALSE))</f>
        <v>872898.40200000012</v>
      </c>
      <c r="J33" s="27">
        <f ca="1">SUMIF(INDIRECT("R1C1",FALSE):INDIRECT("R65000C1",FALSE),"=1",INDIRECT("R1C[0]",FALSE):INDIRECT("R65000C[0]",FALSE))/COUNTIF(INDIRECT("R1C1",FALSE):INDIRECT("R65000C1",FALSE),"=1")</f>
        <v>2.149999999999999</v>
      </c>
      <c r="K33" s="27" t="s">
        <v>90</v>
      </c>
      <c r="L33" s="28" t="s">
        <v>90</v>
      </c>
      <c r="M33" s="27" t="s">
        <v>90</v>
      </c>
      <c r="N33" s="25" t="s">
        <v>90</v>
      </c>
      <c r="O33" s="27">
        <f ca="1">SUMIF(INDIRECT("R1C1",FALSE):INDIRECT("R65000C1",FALSE),"=1",INDIRECT("R1C[0]",FALSE):INDIRECT("R65000C[0]",FALSE))</f>
        <v>219517.9145511667</v>
      </c>
      <c r="P33" s="26">
        <f ca="1">SUMIF(INDIRECT("R1C1",FALSE):INDIRECT("R65000C1",FALSE),"=1",INDIRECT("R1C[0]",FALSE):INDIRECT("R65000C[0]",FALSE))</f>
        <v>219517.9145511667</v>
      </c>
      <c r="Q33" s="26">
        <f ca="1">SUMIF(INDIRECT("R1C1",FALSE):INDIRECT("R65000C1",FALSE),"=1",INDIRECT("R1C[0]",FALSE):INDIRECT("R65000C[0]",FALSE))</f>
        <v>233441.29999999996</v>
      </c>
      <c r="R33" s="25" t="s">
        <v>90</v>
      </c>
      <c r="S33" s="26">
        <f ca="1">SUMIF(INDIRECT("R1C1",FALSE):INDIRECT("R65000C1",FALSE),"=1",INDIRECT("R1C[0]",FALSE):INDIRECT("R65000C[0]",FALSE))</f>
        <v>-13923.385448833302</v>
      </c>
      <c r="T33" s="26">
        <f ca="1">SUMIF(INDIRECT("R1C1",FALSE):INDIRECT("R65000C1",FALSE),"=1",INDIRECT("R1C[0]",FALSE):INDIRECT("R65000C[0]",FALSE))</f>
        <v>5077.2115838246991</v>
      </c>
      <c r="U33" s="26">
        <f ca="1">SUMIF(INDIRECT("R1C1",FALSE):INDIRECT("R65000C1",FALSE),"=1",INDIRECT("R1C[0]",FALSE):INDIRECT("R65000C[0]",FALSE))</f>
        <v>44686.400000000001</v>
      </c>
      <c r="V33" s="26">
        <f ca="1">SUMIF(INDIRECT("R1C1",FALSE):INDIRECT("R65000C1",FALSE),"=1",INDIRECT("R1C[0]",FALSE):INDIRECT("R65000C[0]",FALSE))</f>
        <v>238518.39999999997</v>
      </c>
      <c r="W33" s="8"/>
      <c r="X33" s="29"/>
      <c r="Y33" s="22"/>
      <c r="Z33" s="22"/>
      <c r="AA33" s="22"/>
      <c r="AB33" s="22"/>
      <c r="AC33" s="22"/>
      <c r="AD33" s="1"/>
    </row>
    <row r="34" spans="1:30" x14ac:dyDescent="0.25">
      <c r="A34" s="1"/>
      <c r="B34" s="30"/>
      <c r="C34" s="31"/>
      <c r="D34" s="32"/>
      <c r="E34" s="32"/>
      <c r="F34" s="32" t="s">
        <v>91</v>
      </c>
      <c r="G34" s="32" t="s">
        <v>91</v>
      </c>
      <c r="H34" s="32" t="s">
        <v>91</v>
      </c>
      <c r="I34" s="32"/>
      <c r="J34" s="32"/>
      <c r="K34" s="32"/>
      <c r="L34" s="32"/>
      <c r="M34" s="32"/>
      <c r="N34" s="32" t="s">
        <v>91</v>
      </c>
      <c r="O34" s="32" t="s">
        <v>91</v>
      </c>
      <c r="P34" s="32"/>
      <c r="Q34" s="32"/>
      <c r="R34" s="32" t="s">
        <v>91</v>
      </c>
      <c r="S34" s="32"/>
      <c r="T34" s="32" t="s">
        <v>91</v>
      </c>
      <c r="U34" s="32" t="s">
        <v>91</v>
      </c>
      <c r="V34" s="32"/>
      <c r="W34" s="33"/>
      <c r="X34" s="33"/>
      <c r="Y34" s="33"/>
      <c r="Z34" s="33"/>
      <c r="AA34" s="33"/>
      <c r="AB34" s="1"/>
      <c r="AC34" s="1"/>
      <c r="AD34" s="1"/>
    </row>
    <row r="35" spans="1:30" x14ac:dyDescent="0.25">
      <c r="A35" s="1"/>
      <c r="B35" s="1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</row>
    <row r="36" spans="1:30" x14ac:dyDescent="0.25">
      <c r="A36" s="1"/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1"/>
    </row>
  </sheetData>
  <mergeCells count="24">
    <mergeCell ref="N4:N6"/>
    <mergeCell ref="D1:V1"/>
    <mergeCell ref="C2:V2"/>
    <mergeCell ref="D3:V3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M4:M6"/>
    <mergeCell ref="U4:U6"/>
    <mergeCell ref="V4:V6"/>
    <mergeCell ref="O4:O6"/>
    <mergeCell ref="P4:P6"/>
    <mergeCell ref="Q4:Q6"/>
    <mergeCell ref="R4:R6"/>
    <mergeCell ref="S4:S6"/>
    <mergeCell ref="T4:T6"/>
  </mergeCells>
  <pageMargins left="0" right="0" top="0" bottom="0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А. Бородулина</dc:creator>
  <cp:lastModifiedBy>Светлана А. Бородулина</cp:lastModifiedBy>
  <cp:lastPrinted>2019-10-02T11:40:37Z</cp:lastPrinted>
  <dcterms:created xsi:type="dcterms:W3CDTF">2019-10-02T09:55:43Z</dcterms:created>
  <dcterms:modified xsi:type="dcterms:W3CDTF">2019-10-02T11:40:51Z</dcterms:modified>
</cp:coreProperties>
</file>