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Бюджетный\0_общие документы\0_общие документы\открытость бюджетных данных\Исполнение\2019 год\"/>
    </mc:Choice>
  </mc:AlternateContent>
  <bookViews>
    <workbookView xWindow="0" yWindow="0" windowWidth="24075" windowHeight="12135"/>
  </bookViews>
  <sheets>
    <sheet name="Документ" sheetId="2" r:id="rId1"/>
  </sheets>
  <definedNames>
    <definedName name="_xlnm.Print_Titles" localSheetId="0">Документ!$4:$4</definedName>
  </definedNames>
  <calcPr calcId="152511"/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7" i="2"/>
  <c r="G18" i="2"/>
  <c r="G19" i="2"/>
  <c r="G20" i="2"/>
  <c r="G22" i="2"/>
  <c r="G23" i="2"/>
  <c r="G24" i="2"/>
  <c r="G25" i="2"/>
  <c r="G5" i="2"/>
  <c r="F2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5" i="2"/>
  <c r="C25" i="2" l="1"/>
  <c r="D25" i="2"/>
</calcChain>
</file>

<file path=xl/sharedStrings.xml><?xml version="1.0" encoding="utf-8"?>
<sst xmlns="http://schemas.openxmlformats.org/spreadsheetml/2006/main" count="49" uniqueCount="49">
  <si>
    <t>Ц.ст.</t>
  </si>
  <si>
    <t xml:space="preserve">  Государственная программа Ивановской области «Развитие здравоохранения Ивановской области»</t>
  </si>
  <si>
    <t>0100000000</t>
  </si>
  <si>
    <t xml:space="preserve">  Государственная программа Ивановской области «Развитие образования Ивановской области»</t>
  </si>
  <si>
    <t>0200000000</t>
  </si>
  <si>
    <t xml:space="preserve">  Государственная программа Ивановской области «Социальная поддержка граждан в Ивановской области»</t>
  </si>
  <si>
    <t>0300000000</t>
  </si>
  <si>
    <t xml:space="preserve">  Государственная программа Ивановской области «Содействие занятости населения Ивановской области»</t>
  </si>
  <si>
    <t>0500000000</t>
  </si>
  <si>
    <t xml:space="preserve">  Государственная программа Ивановской области «Обеспечение безопасности граждан и профилактика правонарушений в Ивановской области»</t>
  </si>
  <si>
    <t>0700000000</t>
  </si>
  <si>
    <t xml:space="preserve">  Государственная программа Ивановской области «Охрана окружающей среды Ивановской области»</t>
  </si>
  <si>
    <t>0800000000</t>
  </si>
  <si>
    <t xml:space="preserve">  Государственная программа Ивановской области «Экономическое развитие и инновационная экономика Ивановской области»</t>
  </si>
  <si>
    <t>1000000000</t>
  </si>
  <si>
    <t xml:space="preserve">  Государственная программа Ивановской области «Информационное общество Ивановской области»</t>
  </si>
  <si>
    <t>1100000000</t>
  </si>
  <si>
    <t xml:space="preserve">  Государственная программа Ивановской области «Развитие транспортной системы Ивановской области»</t>
  </si>
  <si>
    <t>1200000000</t>
  </si>
  <si>
    <t xml:space="preserve">  Государственная программа Ивановской области «Развитие сельского хозяйства и регулирование рынков сельскохозяйственной продукции, сырья и продовольствия Ивановской области»</t>
  </si>
  <si>
    <t>1300000000</t>
  </si>
  <si>
    <t xml:space="preserve">  Государственная программа Ивановской области «Развитие лесного хозяйства Ивановской области»</t>
  </si>
  <si>
    <t>1400000000</t>
  </si>
  <si>
    <t xml:space="preserve">  Государственная программа Ивановской области «Развитие водохозяйственного комплекса Ивановской области»</t>
  </si>
  <si>
    <t>1500000000</t>
  </si>
  <si>
    <t xml:space="preserve">  Государственная программа Ивановской области «Долгосрочная сбалансированность и устойчивость бюджетной системы Ивановской области»</t>
  </si>
  <si>
    <t>1700000000</t>
  </si>
  <si>
    <t xml:space="preserve">  Государственная программа Ивановской области «Совершенствование институтов государственного управления и местного самоуправления Ивановской области»</t>
  </si>
  <si>
    <t>1800000000</t>
  </si>
  <si>
    <t xml:space="preserve">  Государственная программа Ивановской области «Управление имуществом Ивановской области и земельными ресурсами»</t>
  </si>
  <si>
    <t>1900000000</t>
  </si>
  <si>
    <t xml:space="preserve">  Государственная программа Ивановской области «Развитие физической культуры и спорта в Ивановской области»</t>
  </si>
  <si>
    <t>2100000000</t>
  </si>
  <si>
    <t xml:space="preserve">  Государственная программа Ивановской области «Формирование современной городской среды»</t>
  </si>
  <si>
    <t>2200000000</t>
  </si>
  <si>
    <t xml:space="preserve">  Государственная программа Ивановской области «Обеспечение доступным и комфортным жильем населения Ивановской области»</t>
  </si>
  <si>
    <t>2300000000</t>
  </si>
  <si>
    <t xml:space="preserve">  Государственная программа Ивановской области «Обеспечение услугами жилищно-коммунального хозяйства населения Ивановской области»</t>
  </si>
  <si>
    <t>2400000000</t>
  </si>
  <si>
    <t xml:space="preserve">  Государственная программа Ивановской области «Развитие культуры и туризма в Ивановской области»</t>
  </si>
  <si>
    <t>2500000000</t>
  </si>
  <si>
    <t>Наименование государственной программы</t>
  </si>
  <si>
    <t>Всего в рамках ГП</t>
  </si>
  <si>
    <t>Исполнение 
областного бюджета по расходам в разрезе государственных программ Ивановской области
на 01.04.2019</t>
  </si>
  <si>
    <t>Утверждено на 2019 год, руб.</t>
  </si>
  <si>
    <t xml:space="preserve">Процент исполне-ния </t>
  </si>
  <si>
    <t>Исполнено за 
I квартал 
2019 года, руб.</t>
  </si>
  <si>
    <t xml:space="preserve">Уровень изменений по сравнению с соответствующим периодом 2018 года,% </t>
  </si>
  <si>
    <t>Исполнено за
 I  квартал 2018 года,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</si>
</sst>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49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/>
    <xf numFmtId="0" fontId="2" fillId="0" borderId="1">
      <alignment horizontal="left"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2" fillId="4" borderId="1"/>
    <xf numFmtId="0" fontId="2" fillId="4" borderId="4"/>
    <xf numFmtId="0" fontId="2" fillId="4" borderId="3"/>
    <xf numFmtId="0" fontId="2" fillId="4" borderId="1">
      <alignment shrinkToFit="1"/>
    </xf>
    <xf numFmtId="0" fontId="2" fillId="4" borderId="5"/>
    <xf numFmtId="0" fontId="2" fillId="4" borderId="5">
      <alignment horizontal="center"/>
    </xf>
    <xf numFmtId="4" fontId="3" fillId="0" borderId="2">
      <alignment horizontal="right" vertical="top" shrinkToFit="1"/>
    </xf>
    <xf numFmtId="49" fontId="2" fillId="0" borderId="2">
      <alignment vertical="top" wrapText="1"/>
    </xf>
    <xf numFmtId="4" fontId="2" fillId="0" borderId="2">
      <alignment horizontal="right" vertical="top" shrinkToFit="1"/>
    </xf>
    <xf numFmtId="0" fontId="2" fillId="4" borderId="5">
      <alignment shrinkToFit="1"/>
    </xf>
    <xf numFmtId="0" fontId="2" fillId="4" borderId="3">
      <alignment horizontal="center"/>
    </xf>
    <xf numFmtId="9" fontId="5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Protection="1">
      <protection locked="0"/>
    </xf>
    <xf numFmtId="0" fontId="2" fillId="0" borderId="1" xfId="11" applyNumberFormat="1" applyProtection="1"/>
    <xf numFmtId="0" fontId="2" fillId="0" borderId="1" xfId="12" applyNumberFormat="1" applyProtection="1">
      <alignment horizontal="left" wrapText="1"/>
    </xf>
    <xf numFmtId="0" fontId="2" fillId="0" borderId="1" xfId="12">
      <alignment horizontal="left" wrapText="1"/>
    </xf>
    <xf numFmtId="0" fontId="6" fillId="0" borderId="2" xfId="3" applyNumberFormat="1" applyFont="1" applyProtection="1">
      <alignment horizontal="center" vertical="center" wrapText="1"/>
    </xf>
    <xf numFmtId="4" fontId="8" fillId="0" borderId="6" xfId="0" applyNumberFormat="1" applyFont="1" applyBorder="1" applyProtection="1">
      <protection locked="0"/>
    </xf>
    <xf numFmtId="4" fontId="8" fillId="0" borderId="10" xfId="0" applyNumberFormat="1" applyFont="1" applyBorder="1" applyProtection="1">
      <protection locked="0"/>
    </xf>
    <xf numFmtId="49" fontId="6" fillId="0" borderId="7" xfId="5" applyNumberFormat="1" applyFont="1" applyBorder="1" applyProtection="1">
      <alignment horizontal="center" vertical="top" shrinkToFit="1"/>
    </xf>
    <xf numFmtId="49" fontId="6" fillId="0" borderId="9" xfId="5" applyNumberFormat="1" applyFont="1" applyBorder="1" applyProtection="1">
      <alignment horizontal="center" vertical="top" shrinkToFit="1"/>
    </xf>
    <xf numFmtId="4" fontId="10" fillId="0" borderId="6" xfId="0" applyNumberFormat="1" applyFont="1" applyBorder="1" applyProtection="1">
      <protection locked="0"/>
    </xf>
    <xf numFmtId="0" fontId="6" fillId="0" borderId="2" xfId="4" applyNumberFormat="1" applyFont="1" applyAlignment="1" applyProtection="1">
      <alignment horizontal="left" vertical="top" wrapText="1"/>
    </xf>
    <xf numFmtId="0" fontId="6" fillId="0" borderId="8" xfId="4" applyNumberFormat="1" applyFont="1" applyBorder="1" applyAlignment="1" applyProtection="1">
      <alignment horizontal="left" vertical="top" wrapText="1"/>
    </xf>
    <xf numFmtId="0" fontId="7" fillId="0" borderId="1" xfId="1" applyNumberFormat="1" applyFont="1" applyAlignment="1" applyProtection="1">
      <alignment horizontal="center" wrapText="1"/>
    </xf>
    <xf numFmtId="0" fontId="9" fillId="0" borderId="6" xfId="8" applyNumberFormat="1" applyFont="1" applyBorder="1" applyAlignment="1" applyProtection="1">
      <alignment horizontal="left" vertical="top"/>
    </xf>
    <xf numFmtId="4" fontId="11" fillId="0" borderId="6" xfId="0" applyNumberFormat="1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10" fontId="8" fillId="0" borderId="6" xfId="29" applyNumberFormat="1" applyFont="1" applyBorder="1" applyProtection="1">
      <protection locked="0"/>
    </xf>
    <xf numFmtId="10" fontId="10" fillId="0" borderId="6" xfId="29" applyNumberFormat="1" applyFont="1" applyBorder="1" applyProtection="1">
      <protection locked="0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1"/>
    <cellStyle name="xl23" xfId="2"/>
    <cellStyle name="xl24" xfId="19"/>
    <cellStyle name="xl25" xfId="3"/>
    <cellStyle name="xl26" xfId="20"/>
    <cellStyle name="xl27" xfId="21"/>
    <cellStyle name="xl28" xfId="8"/>
    <cellStyle name="xl29" xfId="9"/>
    <cellStyle name="xl30" xfId="10"/>
    <cellStyle name="xl31" xfId="11"/>
    <cellStyle name="xl32" xfId="12"/>
    <cellStyle name="xl33" xfId="4"/>
    <cellStyle name="xl34" xfId="5"/>
    <cellStyle name="xl35" xfId="6"/>
    <cellStyle name="xl36" xfId="7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Обычный" xfId="0" builtinId="0"/>
    <cellStyle name="Процентный" xfId="29" builtinId="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tabSelected="1" workbookViewId="0">
      <pane ySplit="4" topLeftCell="A5" activePane="bottomLeft" state="frozen"/>
      <selection pane="bottomLeft" sqref="A1:G3"/>
    </sheetView>
  </sheetViews>
  <sheetFormatPr defaultRowHeight="15" x14ac:dyDescent="0.25"/>
  <cols>
    <col min="1" max="1" width="48.85546875" style="1" customWidth="1"/>
    <col min="2" max="2" width="10.7109375" style="1" customWidth="1"/>
    <col min="3" max="3" width="19.28515625" style="1" customWidth="1"/>
    <col min="4" max="4" width="17.28515625" style="1" customWidth="1"/>
    <col min="5" max="5" width="10.5703125" style="1" customWidth="1"/>
    <col min="6" max="6" width="17.28515625" style="1" customWidth="1"/>
    <col min="7" max="7" width="21" style="1" customWidth="1"/>
    <col min="8" max="16384" width="9.140625" style="1"/>
  </cols>
  <sheetData>
    <row r="1" spans="1:7" ht="15.75" customHeight="1" x14ac:dyDescent="0.25">
      <c r="A1" s="13" t="s">
        <v>43</v>
      </c>
      <c r="B1" s="13"/>
      <c r="C1" s="13"/>
      <c r="D1" s="13"/>
      <c r="E1" s="13"/>
      <c r="F1" s="13"/>
      <c r="G1" s="13"/>
    </row>
    <row r="2" spans="1:7" ht="15.75" customHeight="1" x14ac:dyDescent="0.25">
      <c r="A2" s="13"/>
      <c r="B2" s="13"/>
      <c r="C2" s="13"/>
      <c r="D2" s="13"/>
      <c r="E2" s="13"/>
      <c r="F2" s="13"/>
      <c r="G2" s="13"/>
    </row>
    <row r="3" spans="1:7" ht="24" customHeight="1" x14ac:dyDescent="0.25">
      <c r="A3" s="13"/>
      <c r="B3" s="13"/>
      <c r="C3" s="13"/>
      <c r="D3" s="13"/>
      <c r="E3" s="13"/>
      <c r="F3" s="13"/>
      <c r="G3" s="13"/>
    </row>
    <row r="4" spans="1:7" ht="72" customHeight="1" x14ac:dyDescent="0.25">
      <c r="A4" s="5" t="s">
        <v>41</v>
      </c>
      <c r="B4" s="5" t="s">
        <v>0</v>
      </c>
      <c r="C4" s="15" t="s">
        <v>44</v>
      </c>
      <c r="D4" s="15" t="s">
        <v>46</v>
      </c>
      <c r="E4" s="16" t="s">
        <v>45</v>
      </c>
      <c r="F4" s="15" t="s">
        <v>48</v>
      </c>
      <c r="G4" s="16" t="s">
        <v>47</v>
      </c>
    </row>
    <row r="5" spans="1:7" ht="30" x14ac:dyDescent="0.25">
      <c r="A5" s="11" t="s">
        <v>1</v>
      </c>
      <c r="B5" s="8" t="s">
        <v>2</v>
      </c>
      <c r="C5" s="6">
        <v>6404174689.2600002</v>
      </c>
      <c r="D5" s="6">
        <v>1186041617.0899999</v>
      </c>
      <c r="E5" s="17">
        <f>D5/C5</f>
        <v>0.18519819877478177</v>
      </c>
      <c r="F5" s="6">
        <v>1186301877.49</v>
      </c>
      <c r="G5" s="17">
        <f>D5/F5</f>
        <v>0.99978061199687995</v>
      </c>
    </row>
    <row r="6" spans="1:7" ht="30" x14ac:dyDescent="0.25">
      <c r="A6" s="11" t="s">
        <v>3</v>
      </c>
      <c r="B6" s="8" t="s">
        <v>4</v>
      </c>
      <c r="C6" s="6">
        <v>8284690493.9300003</v>
      </c>
      <c r="D6" s="6">
        <v>1771190070.3299999</v>
      </c>
      <c r="E6" s="17">
        <f t="shared" ref="E6:E25" si="0">D6/C6</f>
        <v>0.21379073504649446</v>
      </c>
      <c r="F6" s="6">
        <v>1690275753.5799999</v>
      </c>
      <c r="G6" s="17">
        <f t="shared" ref="G6:G25" si="1">D6/F6</f>
        <v>1.0478704830135697</v>
      </c>
    </row>
    <row r="7" spans="1:7" ht="45" x14ac:dyDescent="0.25">
      <c r="A7" s="11" t="s">
        <v>5</v>
      </c>
      <c r="B7" s="8" t="s">
        <v>6</v>
      </c>
      <c r="C7" s="6">
        <v>8644073736.8400002</v>
      </c>
      <c r="D7" s="6">
        <v>2313686945.1700001</v>
      </c>
      <c r="E7" s="17">
        <f t="shared" si="0"/>
        <v>0.26766163913078916</v>
      </c>
      <c r="F7" s="6">
        <v>2013881749.1099999</v>
      </c>
      <c r="G7" s="17">
        <f t="shared" si="1"/>
        <v>1.1488693147909472</v>
      </c>
    </row>
    <row r="8" spans="1:7" ht="45" x14ac:dyDescent="0.25">
      <c r="A8" s="11" t="s">
        <v>7</v>
      </c>
      <c r="B8" s="8" t="s">
        <v>8</v>
      </c>
      <c r="C8" s="6">
        <v>456780851.98000002</v>
      </c>
      <c r="D8" s="6">
        <v>88798060.640000001</v>
      </c>
      <c r="E8" s="17">
        <f t="shared" si="0"/>
        <v>0.19439970010802465</v>
      </c>
      <c r="F8" s="6">
        <v>72567342.530000001</v>
      </c>
      <c r="G8" s="17">
        <f t="shared" si="1"/>
        <v>1.2236642206277579</v>
      </c>
    </row>
    <row r="9" spans="1:7" ht="60" x14ac:dyDescent="0.25">
      <c r="A9" s="11" t="s">
        <v>9</v>
      </c>
      <c r="B9" s="8" t="s">
        <v>10</v>
      </c>
      <c r="C9" s="6">
        <v>252465962.33000001</v>
      </c>
      <c r="D9" s="6">
        <v>50180971.909999996</v>
      </c>
      <c r="E9" s="17">
        <f t="shared" si="0"/>
        <v>0.19876331623828206</v>
      </c>
      <c r="F9" s="6">
        <v>47046998.109999999</v>
      </c>
      <c r="G9" s="17">
        <f t="shared" si="1"/>
        <v>1.0666136826131285</v>
      </c>
    </row>
    <row r="10" spans="1:7" ht="30" x14ac:dyDescent="0.25">
      <c r="A10" s="11" t="s">
        <v>11</v>
      </c>
      <c r="B10" s="8" t="s">
        <v>12</v>
      </c>
      <c r="C10" s="6">
        <v>680838082.88999999</v>
      </c>
      <c r="D10" s="6">
        <v>2153946.5499999998</v>
      </c>
      <c r="E10" s="17">
        <f t="shared" si="0"/>
        <v>3.1636693130575122E-3</v>
      </c>
      <c r="F10" s="6">
        <v>1812140.29</v>
      </c>
      <c r="G10" s="17">
        <f t="shared" si="1"/>
        <v>1.1886201978324757</v>
      </c>
    </row>
    <row r="11" spans="1:7" ht="45" x14ac:dyDescent="0.25">
      <c r="A11" s="11" t="s">
        <v>13</v>
      </c>
      <c r="B11" s="8" t="s">
        <v>14</v>
      </c>
      <c r="C11" s="6">
        <v>457947240.81</v>
      </c>
      <c r="D11" s="6">
        <v>150366071.36000001</v>
      </c>
      <c r="E11" s="17">
        <f t="shared" si="0"/>
        <v>0.32834802344051273</v>
      </c>
      <c r="F11" s="6">
        <v>12126563.25</v>
      </c>
      <c r="G11" s="17">
        <f t="shared" si="1"/>
        <v>12.399726803057742</v>
      </c>
    </row>
    <row r="12" spans="1:7" ht="30" x14ac:dyDescent="0.25">
      <c r="A12" s="11" t="s">
        <v>15</v>
      </c>
      <c r="B12" s="8" t="s">
        <v>16</v>
      </c>
      <c r="C12" s="6">
        <v>193348974.22</v>
      </c>
      <c r="D12" s="6">
        <v>14721821.300000001</v>
      </c>
      <c r="E12" s="17">
        <f t="shared" si="0"/>
        <v>7.6141191642676825E-2</v>
      </c>
      <c r="F12" s="6">
        <v>15529920.08</v>
      </c>
      <c r="G12" s="17">
        <f t="shared" si="1"/>
        <v>0.94796503936677057</v>
      </c>
    </row>
    <row r="13" spans="1:7" ht="45" x14ac:dyDescent="0.25">
      <c r="A13" s="11" t="s">
        <v>17</v>
      </c>
      <c r="B13" s="8" t="s">
        <v>18</v>
      </c>
      <c r="C13" s="6">
        <v>4750128488.1899996</v>
      </c>
      <c r="D13" s="6">
        <v>342957032.00999999</v>
      </c>
      <c r="E13" s="17">
        <f t="shared" si="0"/>
        <v>7.2199527415453379E-2</v>
      </c>
      <c r="F13" s="6">
        <v>361112238.14999998</v>
      </c>
      <c r="G13" s="17">
        <f t="shared" si="1"/>
        <v>0.94972420144769887</v>
      </c>
    </row>
    <row r="14" spans="1:7" ht="60" x14ac:dyDescent="0.25">
      <c r="A14" s="11" t="s">
        <v>19</v>
      </c>
      <c r="B14" s="8" t="s">
        <v>20</v>
      </c>
      <c r="C14" s="6">
        <v>601101021.16999996</v>
      </c>
      <c r="D14" s="6">
        <v>20537722.050000001</v>
      </c>
      <c r="E14" s="17">
        <f t="shared" si="0"/>
        <v>3.4166839394191677E-2</v>
      </c>
      <c r="F14" s="6">
        <v>99405976.489999995</v>
      </c>
      <c r="G14" s="17">
        <f t="shared" si="1"/>
        <v>0.20660449980153905</v>
      </c>
    </row>
    <row r="15" spans="1:7" ht="30" x14ac:dyDescent="0.25">
      <c r="A15" s="11" t="s">
        <v>21</v>
      </c>
      <c r="B15" s="8" t="s">
        <v>22</v>
      </c>
      <c r="C15" s="6">
        <v>208836550.13</v>
      </c>
      <c r="D15" s="6">
        <v>40100590.829999998</v>
      </c>
      <c r="E15" s="17">
        <f t="shared" si="0"/>
        <v>0.19201902542939694</v>
      </c>
      <c r="F15" s="6">
        <v>36258393.490000002</v>
      </c>
      <c r="G15" s="17">
        <f t="shared" si="1"/>
        <v>1.1059671146505614</v>
      </c>
    </row>
    <row r="16" spans="1:7" ht="45" x14ac:dyDescent="0.25">
      <c r="A16" s="11" t="s">
        <v>23</v>
      </c>
      <c r="B16" s="8" t="s">
        <v>24</v>
      </c>
      <c r="C16" s="6">
        <v>139136222.91999999</v>
      </c>
      <c r="D16" s="6">
        <v>4376311.6100000003</v>
      </c>
      <c r="E16" s="17">
        <f t="shared" si="0"/>
        <v>3.1453431163761543E-2</v>
      </c>
      <c r="F16" s="6">
        <v>0</v>
      </c>
      <c r="G16" s="17"/>
    </row>
    <row r="17" spans="1:7" ht="45" x14ac:dyDescent="0.25">
      <c r="A17" s="11" t="s">
        <v>25</v>
      </c>
      <c r="B17" s="8" t="s">
        <v>26</v>
      </c>
      <c r="C17" s="6">
        <v>4922574218.9700003</v>
      </c>
      <c r="D17" s="6">
        <v>1147864605.1500001</v>
      </c>
      <c r="E17" s="17">
        <f t="shared" si="0"/>
        <v>0.23318380873293959</v>
      </c>
      <c r="F17" s="6">
        <v>1220808021.1099999</v>
      </c>
      <c r="G17" s="17">
        <f t="shared" si="1"/>
        <v>0.94024988802606557</v>
      </c>
    </row>
    <row r="18" spans="1:7" ht="60" x14ac:dyDescent="0.25">
      <c r="A18" s="11" t="s">
        <v>27</v>
      </c>
      <c r="B18" s="8" t="s">
        <v>28</v>
      </c>
      <c r="C18" s="6">
        <v>1431975605.5899999</v>
      </c>
      <c r="D18" s="6">
        <v>252639214.34999999</v>
      </c>
      <c r="E18" s="17">
        <f t="shared" si="0"/>
        <v>0.17642703783763694</v>
      </c>
      <c r="F18" s="6">
        <v>266109186.81999999</v>
      </c>
      <c r="G18" s="17">
        <f t="shared" si="1"/>
        <v>0.94938178335379575</v>
      </c>
    </row>
    <row r="19" spans="1:7" ht="45" x14ac:dyDescent="0.25">
      <c r="A19" s="11" t="s">
        <v>29</v>
      </c>
      <c r="B19" s="8" t="s">
        <v>30</v>
      </c>
      <c r="C19" s="6">
        <v>19173976.969999999</v>
      </c>
      <c r="D19" s="6">
        <v>4021344.25</v>
      </c>
      <c r="E19" s="17">
        <f t="shared" si="0"/>
        <v>0.20972927297721691</v>
      </c>
      <c r="F19" s="6">
        <v>3562821.64</v>
      </c>
      <c r="G19" s="17">
        <f t="shared" si="1"/>
        <v>1.1286964817020702</v>
      </c>
    </row>
    <row r="20" spans="1:7" ht="45" x14ac:dyDescent="0.25">
      <c r="A20" s="11" t="s">
        <v>31</v>
      </c>
      <c r="B20" s="8" t="s">
        <v>32</v>
      </c>
      <c r="C20" s="6">
        <v>372242562.83999997</v>
      </c>
      <c r="D20" s="6">
        <v>50291299.509999998</v>
      </c>
      <c r="E20" s="17">
        <f t="shared" si="0"/>
        <v>0.13510357097884201</v>
      </c>
      <c r="F20" s="6">
        <v>23830545.550000001</v>
      </c>
      <c r="G20" s="17">
        <f t="shared" si="1"/>
        <v>2.1103713049489965</v>
      </c>
    </row>
    <row r="21" spans="1:7" ht="30" x14ac:dyDescent="0.25">
      <c r="A21" s="11" t="s">
        <v>33</v>
      </c>
      <c r="B21" s="8" t="s">
        <v>34</v>
      </c>
      <c r="C21" s="6">
        <v>354854350</v>
      </c>
      <c r="D21" s="6">
        <v>0</v>
      </c>
      <c r="E21" s="17">
        <f t="shared" si="0"/>
        <v>0</v>
      </c>
      <c r="F21" s="6">
        <v>0</v>
      </c>
      <c r="G21" s="17"/>
    </row>
    <row r="22" spans="1:7" ht="45" x14ac:dyDescent="0.25">
      <c r="A22" s="11" t="s">
        <v>35</v>
      </c>
      <c r="B22" s="8" t="s">
        <v>36</v>
      </c>
      <c r="C22" s="6">
        <v>397087086.82999998</v>
      </c>
      <c r="D22" s="6">
        <v>18736704</v>
      </c>
      <c r="E22" s="17">
        <f t="shared" si="0"/>
        <v>4.7185377267182485E-2</v>
      </c>
      <c r="F22" s="6">
        <v>22551914.84</v>
      </c>
      <c r="G22" s="17">
        <f t="shared" si="1"/>
        <v>0.83082541473449445</v>
      </c>
    </row>
    <row r="23" spans="1:7" ht="45" x14ac:dyDescent="0.25">
      <c r="A23" s="11" t="s">
        <v>37</v>
      </c>
      <c r="B23" s="8" t="s">
        <v>38</v>
      </c>
      <c r="C23" s="6">
        <v>1140481564.5699999</v>
      </c>
      <c r="D23" s="6">
        <v>261015332.97999999</v>
      </c>
      <c r="E23" s="17">
        <f t="shared" si="0"/>
        <v>0.22886414045492404</v>
      </c>
      <c r="F23" s="6">
        <v>439813031.82999998</v>
      </c>
      <c r="G23" s="17">
        <f t="shared" si="1"/>
        <v>0.59346884719161686</v>
      </c>
    </row>
    <row r="24" spans="1:7" ht="45" x14ac:dyDescent="0.25">
      <c r="A24" s="12" t="s">
        <v>39</v>
      </c>
      <c r="B24" s="9" t="s">
        <v>40</v>
      </c>
      <c r="C24" s="7">
        <v>884530416.21000004</v>
      </c>
      <c r="D24" s="7">
        <v>204339819.03</v>
      </c>
      <c r="E24" s="17">
        <f t="shared" si="0"/>
        <v>0.23101502818359482</v>
      </c>
      <c r="F24" s="6">
        <v>197751866.81999999</v>
      </c>
      <c r="G24" s="17">
        <f t="shared" si="1"/>
        <v>1.0333142352380247</v>
      </c>
    </row>
    <row r="25" spans="1:7" ht="18.75" customHeight="1" x14ac:dyDescent="0.25">
      <c r="A25" s="14" t="s">
        <v>42</v>
      </c>
      <c r="B25" s="14"/>
      <c r="C25" s="10">
        <f>SUM(C5:C24)</f>
        <v>40596442096.649994</v>
      </c>
      <c r="D25" s="10">
        <f>SUM(D5:D24)</f>
        <v>7924019480.1199999</v>
      </c>
      <c r="E25" s="18">
        <f t="shared" si="0"/>
        <v>0.1951899987012381</v>
      </c>
      <c r="F25" s="10">
        <f>SUM(F5:F24)</f>
        <v>7710746341.1799974</v>
      </c>
      <c r="G25" s="18">
        <f t="shared" si="1"/>
        <v>1.02765920826639</v>
      </c>
    </row>
    <row r="26" spans="1:7" ht="12.75" customHeight="1" x14ac:dyDescent="0.25">
      <c r="A26" s="2"/>
      <c r="B26" s="2"/>
      <c r="C26" s="2"/>
    </row>
    <row r="27" spans="1:7" x14ac:dyDescent="0.25">
      <c r="A27" s="3"/>
      <c r="B27" s="4"/>
      <c r="C27" s="4"/>
    </row>
  </sheetData>
  <mergeCells count="2">
    <mergeCell ref="A25:B25"/>
    <mergeCell ref="A1:G3"/>
  </mergeCells>
  <pageMargins left="0.78749999999999998" right="0.59027779999999996" top="0.59027779999999996" bottom="0.59027779999999996" header="0.39374999999999999" footer="0.51180550000000002"/>
  <pageSetup paperSize="9" scale="76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CF1E500-D712-4A07-A375-5ABB580C2A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Елесина Алена Сергеевна</dc:creator>
  <cp:lastModifiedBy>Елесина Алена Сергеевна</cp:lastModifiedBy>
  <cp:lastPrinted>2019-04-15T12:17:48Z</cp:lastPrinted>
  <dcterms:created xsi:type="dcterms:W3CDTF">2019-04-15T11:37:30Z</dcterms:created>
  <dcterms:modified xsi:type="dcterms:W3CDTF">2019-05-13T06:47:15Z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01.09.2016 10_57_40)(2).xlsx</vt:lpwstr>
  </property>
  <property fmtid="{D5CDD505-2E9C-101B-9397-08002B2CF9AE}" pid="3" name="Название отчета">
    <vt:lpwstr>Вариант (новый от 01.09.2016 10_57_40)(2).xlsx</vt:lpwstr>
  </property>
  <property fmtid="{D5CDD505-2E9C-101B-9397-08002B2CF9AE}" pid="4" name="Версия клиента">
    <vt:lpwstr>19.1.14.4010</vt:lpwstr>
  </property>
  <property fmtid="{D5CDD505-2E9C-101B-9397-08002B2CF9AE}" pid="5" name="Версия базы">
    <vt:lpwstr>19.1.1524.58979126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iv2019</vt:lpwstr>
  </property>
  <property fmtid="{D5CDD505-2E9C-101B-9397-08002B2CF9AE}" pid="9" name="Пользователь">
    <vt:lpwstr>елесина</vt:lpwstr>
  </property>
  <property fmtid="{D5CDD505-2E9C-101B-9397-08002B2CF9AE}" pid="10" name="Шаблон">
    <vt:lpwstr>sqr_rosp_svod2016</vt:lpwstr>
  </property>
  <property fmtid="{D5CDD505-2E9C-101B-9397-08002B2CF9AE}" pid="11" name="Локальная база">
    <vt:lpwstr>используется</vt:lpwstr>
  </property>
</Properties>
</file>